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Gare2020\CONSIP\Software\REDHAT\_Distinte\"/>
    </mc:Choice>
  </mc:AlternateContent>
  <workbookProtection workbookAlgorithmName="SHA-512" workbookHashValue="NtnwQ1QglfJy1R1fKgRlmuQc7tGPA5hi0g6d9W+dc6W2sgFEVdBxxlxmxZPmpauCkP0OkiMzHPK8NAbZmDcbfg==" workbookSaltValue="qVzY6eEvWndOe/z8hSgK2Q==" workbookSpinCount="100000" lockStructure="1"/>
  <bookViews>
    <workbookView xWindow="0" yWindow="0" windowWidth="19200" windowHeight="6930"/>
  </bookViews>
  <sheets>
    <sheet name="Distinta" sheetId="1" r:id="rId1"/>
    <sheet name="RedHatListino" sheetId="3" state="hidden" r:id="rId2"/>
  </sheets>
  <definedNames>
    <definedName name="_xlnm._FilterDatabase" localSheetId="1" hidden="1">RedHatListino!$A$1:$Q$2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1" l="1"/>
  <c r="T10" i="1"/>
  <c r="U10" i="1"/>
  <c r="S11" i="1"/>
  <c r="T11" i="1"/>
  <c r="U11" i="1"/>
  <c r="S12" i="1"/>
  <c r="T12" i="1"/>
  <c r="U12" i="1"/>
  <c r="S13" i="1"/>
  <c r="T13" i="1"/>
  <c r="U13" i="1"/>
  <c r="S14" i="1"/>
  <c r="T14" i="1"/>
  <c r="U14" i="1"/>
  <c r="S15" i="1"/>
  <c r="T15" i="1"/>
  <c r="U15" i="1"/>
  <c r="S16" i="1"/>
  <c r="T16" i="1"/>
  <c r="U16" i="1"/>
  <c r="S17" i="1"/>
  <c r="T17" i="1"/>
  <c r="U17" i="1"/>
  <c r="S18" i="1"/>
  <c r="T18" i="1"/>
  <c r="U18" i="1"/>
  <c r="S19" i="1"/>
  <c r="T19" i="1"/>
  <c r="U19" i="1"/>
  <c r="S20" i="1"/>
  <c r="T20" i="1"/>
  <c r="U20" i="1"/>
  <c r="S21" i="1"/>
  <c r="T21" i="1"/>
  <c r="U21" i="1"/>
  <c r="S22" i="1"/>
  <c r="T22" i="1"/>
  <c r="U22" i="1"/>
  <c r="S23" i="1"/>
  <c r="T23" i="1"/>
  <c r="U23" i="1"/>
  <c r="S24" i="1"/>
  <c r="T24" i="1"/>
  <c r="U24" i="1"/>
  <c r="S25" i="1"/>
  <c r="T25" i="1"/>
  <c r="U25" i="1"/>
  <c r="S26" i="1"/>
  <c r="T26" i="1"/>
  <c r="U26" i="1"/>
  <c r="S27" i="1"/>
  <c r="T27" i="1"/>
  <c r="U27" i="1"/>
  <c r="S28" i="1"/>
  <c r="T28" i="1"/>
  <c r="U28" i="1"/>
  <c r="S29" i="1"/>
  <c r="T29" i="1"/>
  <c r="U29" i="1"/>
  <c r="S30" i="1"/>
  <c r="T30" i="1"/>
  <c r="U30" i="1"/>
  <c r="S31" i="1"/>
  <c r="T31" i="1"/>
  <c r="U31" i="1"/>
  <c r="S32" i="1"/>
  <c r="T32" i="1"/>
  <c r="U32" i="1"/>
  <c r="S33" i="1"/>
  <c r="T33" i="1"/>
  <c r="U33" i="1"/>
  <c r="S34" i="1"/>
  <c r="T34" i="1"/>
  <c r="U34" i="1"/>
  <c r="S35" i="1"/>
  <c r="T35" i="1"/>
  <c r="U35" i="1"/>
  <c r="S36" i="1"/>
  <c r="T36" i="1"/>
  <c r="U36" i="1"/>
  <c r="S37" i="1"/>
  <c r="T37" i="1"/>
  <c r="U37" i="1"/>
  <c r="S38" i="1"/>
  <c r="T38" i="1"/>
  <c r="U38" i="1"/>
  <c r="S39" i="1"/>
  <c r="T39" i="1"/>
  <c r="U39" i="1"/>
  <c r="S40" i="1"/>
  <c r="T40" i="1"/>
  <c r="U40" i="1"/>
  <c r="S41" i="1"/>
  <c r="T41" i="1"/>
  <c r="U41" i="1"/>
  <c r="S42" i="1"/>
  <c r="T42" i="1"/>
  <c r="U42" i="1"/>
  <c r="S43" i="1"/>
  <c r="T43" i="1"/>
  <c r="U43" i="1"/>
  <c r="S44" i="1"/>
  <c r="T44" i="1"/>
  <c r="U44" i="1"/>
  <c r="S45" i="1"/>
  <c r="T45" i="1"/>
  <c r="U45" i="1"/>
  <c r="S46" i="1"/>
  <c r="T46" i="1"/>
  <c r="U46" i="1"/>
  <c r="S47" i="1"/>
  <c r="T47" i="1"/>
  <c r="U47" i="1"/>
  <c r="S48" i="1"/>
  <c r="T48" i="1"/>
  <c r="U48" i="1"/>
  <c r="S49" i="1"/>
  <c r="T49" i="1"/>
  <c r="U49" i="1"/>
  <c r="S50" i="1"/>
  <c r="T50" i="1"/>
  <c r="U50" i="1"/>
  <c r="S51" i="1"/>
  <c r="T51" i="1"/>
  <c r="U51" i="1"/>
  <c r="S52" i="1"/>
  <c r="T52" i="1"/>
  <c r="U52" i="1"/>
  <c r="S53" i="1"/>
  <c r="T53" i="1"/>
  <c r="U53" i="1"/>
  <c r="S54" i="1"/>
  <c r="T54" i="1"/>
  <c r="U54" i="1"/>
  <c r="S55" i="1"/>
  <c r="T55" i="1"/>
  <c r="U55" i="1"/>
  <c r="S56" i="1"/>
  <c r="T56" i="1"/>
  <c r="U56" i="1"/>
  <c r="S57" i="1"/>
  <c r="T57" i="1"/>
  <c r="U57" i="1"/>
  <c r="S58" i="1"/>
  <c r="T58" i="1"/>
  <c r="U58" i="1"/>
  <c r="S59" i="1"/>
  <c r="T59" i="1"/>
  <c r="U59" i="1"/>
  <c r="S60" i="1"/>
  <c r="T60" i="1"/>
  <c r="U60" i="1"/>
  <c r="U9" i="1"/>
  <c r="S9" i="1"/>
  <c r="H30" i="1" l="1"/>
  <c r="J30" i="1" s="1"/>
  <c r="C30" i="1"/>
  <c r="D30" i="1"/>
  <c r="E30" i="1"/>
  <c r="H31" i="1"/>
  <c r="J31" i="1" s="1"/>
  <c r="C31" i="1"/>
  <c r="D31" i="1"/>
  <c r="E31" i="1"/>
  <c r="H32" i="1"/>
  <c r="J32" i="1" s="1"/>
  <c r="C32" i="1"/>
  <c r="D32" i="1"/>
  <c r="E32" i="1"/>
  <c r="H33" i="1"/>
  <c r="J33" i="1" s="1"/>
  <c r="C33" i="1"/>
  <c r="D33" i="1"/>
  <c r="E33" i="1"/>
  <c r="H34" i="1"/>
  <c r="J34" i="1" s="1"/>
  <c r="C34" i="1"/>
  <c r="D34" i="1"/>
  <c r="E34" i="1"/>
  <c r="H35" i="1"/>
  <c r="J35" i="1" s="1"/>
  <c r="C35" i="1"/>
  <c r="D35" i="1"/>
  <c r="E35" i="1"/>
  <c r="H36" i="1"/>
  <c r="J36" i="1" s="1"/>
  <c r="C36" i="1"/>
  <c r="D36" i="1"/>
  <c r="E36" i="1"/>
  <c r="H37" i="1"/>
  <c r="J37" i="1" s="1"/>
  <c r="C37" i="1"/>
  <c r="D37" i="1"/>
  <c r="E37" i="1"/>
  <c r="H38" i="1"/>
  <c r="J38" i="1" s="1"/>
  <c r="C38" i="1"/>
  <c r="D38" i="1"/>
  <c r="E38" i="1"/>
  <c r="H39" i="1"/>
  <c r="J39" i="1" s="1"/>
  <c r="C39" i="1"/>
  <c r="D39" i="1"/>
  <c r="E39" i="1"/>
  <c r="H40" i="1"/>
  <c r="J40" i="1" s="1"/>
  <c r="C40" i="1"/>
  <c r="D40" i="1"/>
  <c r="E40" i="1"/>
  <c r="H41" i="1"/>
  <c r="J41" i="1" s="1"/>
  <c r="C41" i="1"/>
  <c r="D41" i="1"/>
  <c r="E41" i="1"/>
  <c r="H42" i="1"/>
  <c r="J42" i="1" s="1"/>
  <c r="C42" i="1"/>
  <c r="D42" i="1"/>
  <c r="E42" i="1"/>
  <c r="H43" i="1"/>
  <c r="J43" i="1" s="1"/>
  <c r="C43" i="1"/>
  <c r="D43" i="1"/>
  <c r="E43" i="1"/>
  <c r="H44" i="1"/>
  <c r="J44" i="1" s="1"/>
  <c r="C44" i="1"/>
  <c r="D44" i="1"/>
  <c r="E44" i="1"/>
  <c r="H45" i="1"/>
  <c r="J45" i="1" s="1"/>
  <c r="C45" i="1"/>
  <c r="D45" i="1"/>
  <c r="E45" i="1"/>
  <c r="H46" i="1"/>
  <c r="J46" i="1" s="1"/>
  <c r="C46" i="1"/>
  <c r="D46" i="1"/>
  <c r="E46" i="1"/>
  <c r="H47" i="1"/>
  <c r="J47" i="1" s="1"/>
  <c r="C47" i="1"/>
  <c r="D47" i="1"/>
  <c r="E47" i="1"/>
  <c r="H48" i="1"/>
  <c r="J48" i="1" s="1"/>
  <c r="C48" i="1"/>
  <c r="D48" i="1"/>
  <c r="E48" i="1"/>
  <c r="H49" i="1"/>
  <c r="J49" i="1" s="1"/>
  <c r="C49" i="1"/>
  <c r="D49" i="1"/>
  <c r="E49" i="1"/>
  <c r="H50" i="1"/>
  <c r="J50" i="1" s="1"/>
  <c r="C50" i="1"/>
  <c r="D50" i="1"/>
  <c r="E50" i="1"/>
  <c r="H51" i="1"/>
  <c r="J51" i="1" s="1"/>
  <c r="C51" i="1"/>
  <c r="D51" i="1"/>
  <c r="E51" i="1"/>
  <c r="H52" i="1"/>
  <c r="J52" i="1" s="1"/>
  <c r="C52" i="1"/>
  <c r="D52" i="1"/>
  <c r="E52" i="1"/>
  <c r="H53" i="1"/>
  <c r="J53" i="1" s="1"/>
  <c r="C53" i="1"/>
  <c r="D53" i="1"/>
  <c r="E53" i="1"/>
  <c r="H54" i="1"/>
  <c r="J54" i="1" s="1"/>
  <c r="C54" i="1"/>
  <c r="D54" i="1"/>
  <c r="E54" i="1"/>
  <c r="H55" i="1"/>
  <c r="J55" i="1" s="1"/>
  <c r="C55" i="1"/>
  <c r="D55" i="1"/>
  <c r="E55" i="1"/>
  <c r="H56" i="1"/>
  <c r="J56" i="1" s="1"/>
  <c r="C56" i="1"/>
  <c r="D56" i="1"/>
  <c r="E56" i="1"/>
  <c r="H57" i="1"/>
  <c r="J57" i="1" s="1"/>
  <c r="C57" i="1"/>
  <c r="D57" i="1"/>
  <c r="E57" i="1"/>
  <c r="H58" i="1"/>
  <c r="J58" i="1" s="1"/>
  <c r="C58" i="1"/>
  <c r="D58" i="1"/>
  <c r="E58" i="1"/>
  <c r="H59" i="1"/>
  <c r="J59" i="1" s="1"/>
  <c r="C59" i="1"/>
  <c r="D59" i="1"/>
  <c r="E59" i="1"/>
  <c r="H60" i="1"/>
  <c r="J60" i="1" s="1"/>
  <c r="C60" i="1" l="1"/>
  <c r="D60" i="1"/>
  <c r="E60" i="1"/>
  <c r="T9" i="1"/>
  <c r="C2" i="3" l="1"/>
  <c r="H10" i="1" l="1"/>
  <c r="H11" i="1" l="1"/>
  <c r="J11" i="1" s="1"/>
  <c r="H12" i="1"/>
  <c r="J12" i="1" s="1"/>
  <c r="H13" i="1"/>
  <c r="J13" i="1" s="1"/>
  <c r="H14" i="1"/>
  <c r="J14" i="1" s="1"/>
  <c r="H15" i="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J28" i="1" s="1"/>
  <c r="H29" i="1"/>
  <c r="J29" i="1" s="1"/>
  <c r="H9" i="1"/>
  <c r="F2" i="1"/>
  <c r="C12" i="1" l="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E10" i="1"/>
  <c r="J10" i="1" s="1"/>
  <c r="D10" i="1"/>
  <c r="E9" i="1"/>
  <c r="J9" i="1" s="1"/>
  <c r="D9" i="1"/>
  <c r="E11" i="1"/>
  <c r="D11" i="1"/>
  <c r="G4" i="1" l="1"/>
  <c r="C10" i="1"/>
  <c r="C9" i="1" l="1"/>
  <c r="C11" i="1"/>
  <c r="G6" i="1"/>
  <c r="F5" i="1"/>
</calcChain>
</file>

<file path=xl/sharedStrings.xml><?xml version="1.0" encoding="utf-8"?>
<sst xmlns="http://schemas.openxmlformats.org/spreadsheetml/2006/main" count="7649" uniqueCount="1718">
  <si>
    <t>Start Date</t>
  </si>
  <si>
    <t>12 Mesi</t>
  </si>
  <si>
    <t>24 Mesi</t>
  </si>
  <si>
    <t>Descrizione</t>
  </si>
  <si>
    <t>Prezzo Acquisto Unitario</t>
  </si>
  <si>
    <t>Totale Ordine</t>
  </si>
  <si>
    <t>Codice Convenzione</t>
  </si>
  <si>
    <t>Quantità</t>
  </si>
  <si>
    <t>DA COMPILARE</t>
  </si>
  <si>
    <t xml:space="preserve">
</t>
  </si>
  <si>
    <t>Sconto Applicato</t>
  </si>
  <si>
    <t>Totale Ordine Scontato</t>
  </si>
  <si>
    <t>Sconti previsti in Convenzione</t>
  </si>
  <si>
    <t>Totale Parziale</t>
  </si>
  <si>
    <t>Licenze Software Multibrand edizione 3</t>
  </si>
  <si>
    <t>Lotto 4</t>
  </si>
  <si>
    <t>Codice Red Hat</t>
  </si>
  <si>
    <r>
      <rPr>
        <b/>
        <sz val="11"/>
        <color theme="1"/>
        <rFont val="Calibri"/>
        <family val="2"/>
        <scheme val="minor"/>
      </rPr>
      <t xml:space="preserve">Codice Red Hat
</t>
    </r>
    <r>
      <rPr>
        <sz val="11"/>
        <color theme="1"/>
        <rFont val="Calibri"/>
        <family val="2"/>
        <scheme val="minor"/>
      </rPr>
      <t xml:space="preserve">
Per ogni ordine in piattaforma puo’ essere inserito un solo record per il singolo codice 
Red Hat, nell’allegato xls viene riportato il dettaglio per singola licenza con il medesimo codice</t>
    </r>
  </si>
  <si>
    <t>Contract</t>
  </si>
  <si>
    <t>Account #</t>
  </si>
  <si>
    <t>Login-ID Red Hat</t>
  </si>
  <si>
    <t>Marca</t>
  </si>
  <si>
    <t>Nome commerciale da listino</t>
  </si>
  <si>
    <t>Prezzo</t>
  </si>
  <si>
    <t>Unità di vendita</t>
  </si>
  <si>
    <t>Famiglia prodotto</t>
  </si>
  <si>
    <t>Tipo supporto</t>
  </si>
  <si>
    <t>Virtual Guests</t>
  </si>
  <si>
    <t>Metrica</t>
  </si>
  <si>
    <t>Socket</t>
  </si>
  <si>
    <t>Cores</t>
  </si>
  <si>
    <t>Nodi</t>
  </si>
  <si>
    <t>Tipo contratto</t>
  </si>
  <si>
    <t>Note</t>
  </si>
  <si>
    <t>Codice articolo fornitore</t>
  </si>
  <si>
    <t>Tipo di sottoscrizione</t>
  </si>
  <si>
    <t>Red Hat</t>
  </si>
  <si>
    <t xml:space="preserve"> - </t>
  </si>
  <si>
    <t>Sottoscrizione</t>
  </si>
  <si>
    <t>Acquisto</t>
  </si>
  <si>
    <t>[MCT3691] Red Hat Ansible Automation, Standard (100 Managed Nodes)</t>
  </si>
  <si>
    <t>MCT3691</t>
  </si>
  <si>
    <t>Ansible</t>
  </si>
  <si>
    <t>STANDARD</t>
  </si>
  <si>
    <t>0</t>
  </si>
  <si>
    <t>MANAGED NODE</t>
  </si>
  <si>
    <t>100</t>
  </si>
  <si>
    <t>[MCT3692] Red Hat Ansible Automation, Standard (5000 Managed Nodes)</t>
  </si>
  <si>
    <t>MCT3692</t>
  </si>
  <si>
    <t>5000</t>
  </si>
  <si>
    <t>[MCT3693] Red Hat Ansible Automation, Standard (10000 Managed Nodes)</t>
  </si>
  <si>
    <t>MCT3693</t>
  </si>
  <si>
    <t>10000</t>
  </si>
  <si>
    <t>[MCT3694] Red Hat Ansible Automation, Premium (100 Managed Nodes)</t>
  </si>
  <si>
    <t>MCT3694</t>
  </si>
  <si>
    <t>PREMIUM</t>
  </si>
  <si>
    <t>[MCT3695] Red Hat Ansible Automation, Premium (5000 Managed Nodes)</t>
  </si>
  <si>
    <t>MCT3695</t>
  </si>
  <si>
    <t>[MCT3696] Red Hat Ansible Automation, Premium (10000 Managed Nodes)</t>
  </si>
  <si>
    <t>MCT3696</t>
  </si>
  <si>
    <t>[RV00085] Red Hat Cloud Suite, Premium (2 Sockets, 32 Cores)</t>
  </si>
  <si>
    <t>RV00085</t>
  </si>
  <si>
    <t>OPENSHIFT</t>
  </si>
  <si>
    <t>UNLIMITED</t>
  </si>
  <si>
    <t>SOCKET-PAIR</t>
  </si>
  <si>
    <t>2</t>
  </si>
  <si>
    <t>[RV00086] Red Hat Cloud Suite, Standard (2 Sockets, 32 Cores)</t>
  </si>
  <si>
    <t>RV00086</t>
  </si>
  <si>
    <t>[MCT2886] Red Hat OpenStack Platform, Premium (2-sockets)</t>
  </si>
  <si>
    <t>MCT2886</t>
  </si>
  <si>
    <t>RHEL-OSP</t>
  </si>
  <si>
    <t>SYSTEM</t>
  </si>
  <si>
    <t>[MCT2887] Red Hat OpenStack Platform, Standard (2-sockets)</t>
  </si>
  <si>
    <t>MCT2887</t>
  </si>
  <si>
    <t>[MCT2884] Red Hat OpenStack Platform (without guest OS), Premium (2-sockets)</t>
  </si>
  <si>
    <t>MCT2884</t>
  </si>
  <si>
    <t>[MCT2885] Red Hat OpenStack Platform (without guest OS), Standard (2-sockets)</t>
  </si>
  <si>
    <t>MCT2885</t>
  </si>
  <si>
    <t>[MCT2981] Red Hat OpenStack Platform (without guest OS) with Smart Management, Premium (2-sockets)</t>
  </si>
  <si>
    <t>MCT2981</t>
  </si>
  <si>
    <t>[MCT2982] Red Hat OpenStack Platform (without guest OS) with Smart Management, Standard (2-sockets)</t>
  </si>
  <si>
    <t>MCT2982</t>
  </si>
  <si>
    <t>[MCT3637] Red Hat OpenStack Platform Extended Life Cycle Support</t>
  </si>
  <si>
    <t>MCT3637</t>
  </si>
  <si>
    <t>LAYERED</t>
  </si>
  <si>
    <t>PHYSICAL NODE</t>
  </si>
  <si>
    <t>[RV00079] Red Hat OpenStack Platform for Bare Metal Managed Nodes, Premium</t>
  </si>
  <si>
    <t>RV00079</t>
  </si>
  <si>
    <t>[RV00080] Red Hat OpenStack Platform for Bare Metal Managed Nodes, Standard</t>
  </si>
  <si>
    <t>RV00080</t>
  </si>
  <si>
    <t>[RV00047] Red Hat OpenStack Platform for Power, Standard (2 Sockets)</t>
  </si>
  <si>
    <t>RV00047</t>
  </si>
  <si>
    <t>[RV00048] Red Hat OpenStack Platform for Power, Premium (2 Sockets)</t>
  </si>
  <si>
    <t>RV00048</t>
  </si>
  <si>
    <t>[RV00049] Red Hat OpenStack Platform for Power (Without Guest OS), Standard (2 Sockets)</t>
  </si>
  <si>
    <t>RV00049</t>
  </si>
  <si>
    <t>[RV00050] Red Hat OpenStack Platform for Power (Without Guest OS), Premium (2 Sockets)</t>
  </si>
  <si>
    <t>RV00050</t>
  </si>
  <si>
    <t>[MCT2979] Red Hat OpenStack Platform with Smart Management, Premium (2-sockets)</t>
  </si>
  <si>
    <t>MCT2979</t>
  </si>
  <si>
    <t>[MCT2980] Red Hat OpenStack Platform with Smart Management, Standard (2-sockets)</t>
  </si>
  <si>
    <t>MCT2980</t>
  </si>
  <si>
    <t>[MW0164296] Red Hat JBoss Middleware, Extra support contact</t>
  </si>
  <si>
    <t>MW0164296</t>
  </si>
  <si>
    <t>RUNTIMES/EAP/JWS/RHOAR/JDG/OPNJDK</t>
  </si>
  <si>
    <t>CONTACT</t>
  </si>
  <si>
    <t>[MW3023854] Red Hat Decision Manager, Premium (64 Cores)</t>
  </si>
  <si>
    <t>MW3023854</t>
  </si>
  <si>
    <t>PFOLIO-BNDL/AUTO-BNDL/BPM/BRMS</t>
  </si>
  <si>
    <t>CORE BAND</t>
  </si>
  <si>
    <t>64</t>
  </si>
  <si>
    <t>[MW3053102] Red Hat Decision Manager, Premium (16 Cores)</t>
  </si>
  <si>
    <t>MW3053102</t>
  </si>
  <si>
    <t>16</t>
  </si>
  <si>
    <t>[MW00086] Red Hat JBoss BPM Suite for OpenShift Container Platform, Premium, 2-Core</t>
  </si>
  <si>
    <t>MW00086</t>
  </si>
  <si>
    <t>[MW00090] Red Hat JBoss Decision Manager for OpenShift Container Platform, 2-Core Premium</t>
  </si>
  <si>
    <t>MW00090</t>
  </si>
  <si>
    <t>[MW00114] Red Hat JBoss Enterprise Application Platform, 4-Core Premium</t>
  </si>
  <si>
    <t>MW00114</t>
  </si>
  <si>
    <t>4</t>
  </si>
  <si>
    <t>[MW00118] Red Hat JBoss Enterprise Application Platform, Extended Life Cycle Support Add-On, 4-Core Premium</t>
  </si>
  <si>
    <t>MW00118</t>
  </si>
  <si>
    <t>[MW0153748] Red Hat JBoss Enterprise Application Platform, 16-Core Premium</t>
  </si>
  <si>
    <t>MW0153748</t>
  </si>
  <si>
    <t>[MW0161758] Red Hat JBoss Enterprise Application Platform, 64-Core Premium</t>
  </si>
  <si>
    <t>MW0161758</t>
  </si>
  <si>
    <t>[MW2132048] Red Hat JBoss Enterprise Application Platform ELS Program, 16-Core Premium</t>
  </si>
  <si>
    <t>MW2132048</t>
  </si>
  <si>
    <t>[MW2175102] Red Hat JBoss Enterprise Application Platform ELS Program, 64-Core Premium</t>
  </si>
  <si>
    <t>MW2175102</t>
  </si>
  <si>
    <t>[MCT2739] Red Hat JBoss Enterprise Application Platform for OpenShift Container Platform, Premium, 2-Core</t>
  </si>
  <si>
    <t>MCT2739</t>
  </si>
  <si>
    <t>VIRTUAL GUEST</t>
  </si>
  <si>
    <t>[MW0222833] Red Hat JBoss Web Server, 16-Core Premium</t>
  </si>
  <si>
    <t>MW0222833</t>
  </si>
  <si>
    <t>[MW0257747] Red Hat JBoss Web Server, 64-Core Premium</t>
  </si>
  <si>
    <t>MW0257747</t>
  </si>
  <si>
    <t>[MW2625234] Red Hat JBoss Web Server ELS Program, 16-Core Premium</t>
  </si>
  <si>
    <t>MW2625234</t>
  </si>
  <si>
    <t>[MW2689800] Red Hat JBoss Web Server ELS Program, 64-Core Premium</t>
  </si>
  <si>
    <t>MW2689800</t>
  </si>
  <si>
    <t>[MW0375849] Red Hat JBoss Web Server Plus, 64-Core Premium</t>
  </si>
  <si>
    <t>MW0375849</t>
  </si>
  <si>
    <t>[MW0384763] Red Hat JBoss Web Server Plus, 16-Core Premium</t>
  </si>
  <si>
    <t>MW0384763</t>
  </si>
  <si>
    <t>[MW00430] Red Hat Process Automation, Premium, (2 Cores or 4 vCPUs)</t>
  </si>
  <si>
    <t>MW00430</t>
  </si>
  <si>
    <t>[MW00431] Red Hat Process Automation, Premium, (16 Cores or 32 vCPUs)</t>
  </si>
  <si>
    <t>MW00431</t>
  </si>
  <si>
    <t>[MW00432] Red Hat Process Automation, Premium, (64 Cores or 128 vCPUs)</t>
  </si>
  <si>
    <t>MW00432</t>
  </si>
  <si>
    <t>[MW2456537] Red Hat Process Automation Manager, Premium (64 Cores)</t>
  </si>
  <si>
    <t>MW2456537</t>
  </si>
  <si>
    <t>[MW2495663] Red Hat Process Automation Manager, Premium (16 Cores)</t>
  </si>
  <si>
    <t>MW2495663</t>
  </si>
  <si>
    <t>[MW00275] Red Hat Runtimes, Premium (16 Cores or 32 vCPUs)</t>
  </si>
  <si>
    <t>MW00275</t>
  </si>
  <si>
    <t>[MW00276] Red Hat Runtimes, Premium (64 Cores or 128 vCPUs)</t>
  </si>
  <si>
    <t>MW00276</t>
  </si>
  <si>
    <t>[MW00277] Red Hat Runtimes, Premium (2 Cores or 4 vCPUs)</t>
  </si>
  <si>
    <t>MW00277</t>
  </si>
  <si>
    <t>[MW00565] Red Hat build of OpenJDK for Servers, Premium (10 Cores)</t>
  </si>
  <si>
    <t>MW00565</t>
  </si>
  <si>
    <t>10</t>
  </si>
  <si>
    <t>[MW00566] Red Hat build of OpenJDK for Servers, Premium (200 Cores)</t>
  </si>
  <si>
    <t>MW00566</t>
  </si>
  <si>
    <t>200</t>
  </si>
  <si>
    <t>[MW00567] Red Hat build of OpenJDK for Servers, Premium (2,000 Cores)</t>
  </si>
  <si>
    <t>MW00567</t>
  </si>
  <si>
    <t>2000</t>
  </si>
  <si>
    <t>[MW00568] Red Hat build of OpenJDK for Servers, Premium (Unlimited Cores)</t>
  </si>
  <si>
    <t>MW00568</t>
  </si>
  <si>
    <t>[MW00558] Red Hat build of OpenJDK for Workstations, Premium (50 Clients)</t>
  </si>
  <si>
    <t>MW00558</t>
  </si>
  <si>
    <t>50</t>
  </si>
  <si>
    <t>[MW00559] Red Hat build of OpenJDK for Workstations, Premium (1000 Clients)</t>
  </si>
  <si>
    <t>MW00559</t>
  </si>
  <si>
    <t>1000</t>
  </si>
  <si>
    <t>[MW00560] Red Hat build of OpenJDK for Workstations, Premium (10,000 Clients)</t>
  </si>
  <si>
    <t>MW00560</t>
  </si>
  <si>
    <t>[MW00561] Red Hat build of OpenJDK for Workstations, Premium (Unlimited Clients)</t>
  </si>
  <si>
    <t>MW00561</t>
  </si>
  <si>
    <t>[MW00562] Red Hat build of OpenJDK for Workstations, Standard (50 Clients)</t>
  </si>
  <si>
    <t>MW00562</t>
  </si>
  <si>
    <t>[MW3020056] Red Hat Decision Manager, Standard (16 Cores)</t>
  </si>
  <si>
    <t>MW3020056</t>
  </si>
  <si>
    <t>[MW3052897] Red Hat Decision Manager, Standard (64 Cores)</t>
  </si>
  <si>
    <t>MW3052897</t>
  </si>
  <si>
    <t>[MW00087] Red Hat JBoss BPM Suite for OpenShift Container Platform, Standard, 2-Core</t>
  </si>
  <si>
    <t>MW00087</t>
  </si>
  <si>
    <t>[MW00091] Red Hat JBoss BRMS for OpenShift Container Platform, Standard, 2-Core</t>
  </si>
  <si>
    <t>MW00091</t>
  </si>
  <si>
    <t>[MW00115] Red Hat JBoss Enterprise Application Platform, 4-Core Standard</t>
  </si>
  <si>
    <t>MW00115</t>
  </si>
  <si>
    <t>[MW0186831] Red Hat JBoss Enterprise Application Platform, 64-Core Standard</t>
  </si>
  <si>
    <t>MW0186831</t>
  </si>
  <si>
    <t>[MW0196814] Red Hat JBoss Enterprise Application Platform, 16-Core Standard</t>
  </si>
  <si>
    <t>MW0196814</t>
  </si>
  <si>
    <t>[MW2122821] Red Hat JBoss Enterprise Application Platform ELS Program, 16-Core Standard</t>
  </si>
  <si>
    <t>MW2122821</t>
  </si>
  <si>
    <t>[MW2162525] Red Hat JBoss Enterprise Application Platform ELS Program, 64-Core Standard</t>
  </si>
  <si>
    <t>MW2162525</t>
  </si>
  <si>
    <t>[MCT2748] Red Hat JBoss Enterprise Application Platform for OpenShift Container Platform, Standard, 2-Core</t>
  </si>
  <si>
    <t>MCT2748</t>
  </si>
  <si>
    <t>[MW0232248] Red Hat JBoss Web Server, 16-Core Standard</t>
  </si>
  <si>
    <t>MW0232248</t>
  </si>
  <si>
    <t>[MW0290056] Red Hat JBoss Web Server, 64-Core Standard</t>
  </si>
  <si>
    <t>MW0290056</t>
  </si>
  <si>
    <t>[MW2609165] Red Hat JBoss Web Server ELS Program, 64-Core Standard</t>
  </si>
  <si>
    <t>MW2609165</t>
  </si>
  <si>
    <t>[MW2636770] Red Hat JBoss Web Server ELS Program, 16-Core Standard</t>
  </si>
  <si>
    <t>MW2636770</t>
  </si>
  <si>
    <t>[MW0324144] Red Hat JBoss Web Server Plus, 64-Core Standard</t>
  </si>
  <si>
    <t>MW0324144</t>
  </si>
  <si>
    <t>[MW0330103] Red Hat JBoss Web Server Plus, 16-Core Standard</t>
  </si>
  <si>
    <t>MW0330103</t>
  </si>
  <si>
    <t>[MW00433] Red Hat Process Automation, Standard (2 Cores or 4 vCPUs)</t>
  </si>
  <si>
    <t>MW00433</t>
  </si>
  <si>
    <t>[MW00434] Red Hat Process Automation, Standard (16 Cores or 32 vCPUs)</t>
  </si>
  <si>
    <t>MW00434</t>
  </si>
  <si>
    <t>[MW00435] Red Hat Process Automation, Standard (64 Cores or 128 vCPUs)</t>
  </si>
  <si>
    <t>MW00435</t>
  </si>
  <si>
    <t>[MW2484866] Red Hat Process Automation Manager, Standard (64 Cores)</t>
  </si>
  <si>
    <t>MW2484866</t>
  </si>
  <si>
    <t>[MW2493699] Red Hat Process Automation Manager, Standard (16 Cores)</t>
  </si>
  <si>
    <t>MW2493699</t>
  </si>
  <si>
    <t>[MW00278] Red Hat Runtimes, Standard (16 Cores or 32 vCPUs)</t>
  </si>
  <si>
    <t>MW00278</t>
  </si>
  <si>
    <t>[MW00279] Red Hat Runtimes, Standard (64 Cores or 128 vCPUs)</t>
  </si>
  <si>
    <t>MW00279</t>
  </si>
  <si>
    <t>[MW00280] Red Hat Runtimes, Standard (2 Cores or 4 vCPUs)</t>
  </si>
  <si>
    <t>MW00280</t>
  </si>
  <si>
    <t>[MW00569] Red Hat build of OpenJDK for Servers, Standard (10 Cores)</t>
  </si>
  <si>
    <t>MW00569</t>
  </si>
  <si>
    <t>[MW00570] Red Hat build of OpenJDK for Servers, Standard (200 Cores)</t>
  </si>
  <si>
    <t>MW00570</t>
  </si>
  <si>
    <t>[MW00571] Red Hat build of OpenJDK for Servers, Standard (2,000 Cores)</t>
  </si>
  <si>
    <t>MW00571</t>
  </si>
  <si>
    <t>[MW00563] Red Hat build of OpenJDK for Workstations, Standard (1000 Clients)</t>
  </si>
  <si>
    <t>MW00563</t>
  </si>
  <si>
    <t>[MW00564] Red Hat build of OpenJDK for Workstations, Standard (10,000 Clients)</t>
  </si>
  <si>
    <t>MW00564</t>
  </si>
  <si>
    <t>[MW00146] Red Hat Decision Manager, Premium (4 Cores)</t>
  </si>
  <si>
    <t>MW00146</t>
  </si>
  <si>
    <t>[MW00147] Red Hat Decision Manager, Standard (4 Cores)</t>
  </si>
  <si>
    <t>MW00147</t>
  </si>
  <si>
    <t>[MW00119] Red Hat JBoss Enterprise Application Platform, Extended Life Cycle Support Add-On, 4-Core Standard</t>
  </si>
  <si>
    <t>MW00119</t>
  </si>
  <si>
    <t>[MW00122] Red Hat JBoss Web Server, 4-Core Premium</t>
  </si>
  <si>
    <t>MW00122</t>
  </si>
  <si>
    <t>[MW00123] Red Hat JBoss Web Server, 4-Core Standard</t>
  </si>
  <si>
    <t>MW00123</t>
  </si>
  <si>
    <t>[MW00126] Red Hat JBoss Web Server, Extended Life Cycle Support Add-On, 4-Core Premium</t>
  </si>
  <si>
    <t>MW00126</t>
  </si>
  <si>
    <t>[MW00127] Red Hat JBoss Web Server, Extended Life Cycle Support Add-On, 4-Core Standard</t>
  </si>
  <si>
    <t>MW00127</t>
  </si>
  <si>
    <t>[MW00150] Red Hat Process Automation Manager, Premium (4 Cores)</t>
  </si>
  <si>
    <t>MW00150</t>
  </si>
  <si>
    <t>[MW00151] Red Hat Process Automation Manager, Standard (4 Cores)</t>
  </si>
  <si>
    <t>MW00151</t>
  </si>
  <si>
    <t>[MW00311] Red Hat 3scale API Management, Premium (4 Cores)</t>
  </si>
  <si>
    <t>MW00311</t>
  </si>
  <si>
    <t>INTEGRATION BNDL/FUSE/AMQ/3SCALE</t>
  </si>
  <si>
    <t>[MW00312] Red Hat 3scale API Management, Premium (16 Cores)</t>
  </si>
  <si>
    <t>MW00312</t>
  </si>
  <si>
    <t>[MW00313] Red Hat 3scale API Management, Premium (64 Cores)</t>
  </si>
  <si>
    <t>MW00313</t>
  </si>
  <si>
    <t>[MW00130] Red Hat Data Grid, Premium (4 Cores)</t>
  </si>
  <si>
    <t>MW00130</t>
  </si>
  <si>
    <t>[MW0933197] Red Hat Data Grid, Premium (64 Cores)</t>
  </si>
  <si>
    <t>MW0933197</t>
  </si>
  <si>
    <t>[MW0935445] Red Hat Data Grid, Premium (16 Cores)</t>
  </si>
  <si>
    <t>MW0935445</t>
  </si>
  <si>
    <t>[MW00100] Red Hat Data Grid ELS Program, Premium (16 Cores)</t>
  </si>
  <si>
    <t>MW00100</t>
  </si>
  <si>
    <t>[MW00102] Red Hat Data Grid ELS Program, Premium (64 Cores)</t>
  </si>
  <si>
    <t>MW00102</t>
  </si>
  <si>
    <t>[MW00094] Red Hat JBoss Data Grid for OpenShift Container Platform, Premium, 2-Core</t>
  </si>
  <si>
    <t>MW00094</t>
  </si>
  <si>
    <t>[MW00314] Red Hat 3scale API Management, Standard (4 Cores)</t>
  </si>
  <si>
    <t>MW00314</t>
  </si>
  <si>
    <t>[MW00315] Red Hat 3scale API Management, Standard (16 Cores)</t>
  </si>
  <si>
    <t>MW00315</t>
  </si>
  <si>
    <t>[MW00316] Red Hat 3scale API Management, Standard (64 Cores)</t>
  </si>
  <si>
    <t>MW00316</t>
  </si>
  <si>
    <t>[MW00131] Red Hat Data Grid, Standard (4 Cores)</t>
  </si>
  <si>
    <t>MW00131</t>
  </si>
  <si>
    <t>[MW0906233] Red Hat Data Grid, Standard (16 Cores)</t>
  </si>
  <si>
    <t>MW0906233</t>
  </si>
  <si>
    <t>[MW0929366] Red Hat Data Grid, Standard (64 Cores)</t>
  </si>
  <si>
    <t>MW0929366</t>
  </si>
  <si>
    <t>[MW00101] Red Hat Data Grid ELS Program, Standard (16 Cores)</t>
  </si>
  <si>
    <t>MW00101</t>
  </si>
  <si>
    <t>[MW00103] Red Hat Data Grid ELS Program, Standard (64 Cores)</t>
  </si>
  <si>
    <t>MW00103</t>
  </si>
  <si>
    <t>[MW00095] Red Hat JBoss Data Grid for OpenShift Container Platform, Standard, 2-Core</t>
  </si>
  <si>
    <t>MW00095</t>
  </si>
  <si>
    <t>[MW00132] Red Hat Data Grid, Extended Life Cycle Support Add-On, Premium (4 Cores)</t>
  </si>
  <si>
    <t>MW00132</t>
  </si>
  <si>
    <t>[MW00133] Red Hat Data Grid, Extended Life Cycle Support Add-On, Standard (4 Cores)</t>
  </si>
  <si>
    <t>MW00133</t>
  </si>
  <si>
    <t>[MW00793] Red Hat Decision Manager Extended Lifecycle Support Add-On, Premium (2 Cores)</t>
  </si>
  <si>
    <t>MW00793</t>
  </si>
  <si>
    <t>[MW00794] Red Hat Decision Manager Extended Lifecycle Support Add-On, Premium (4 Cores)</t>
  </si>
  <si>
    <t>MW00794</t>
  </si>
  <si>
    <t>[MW00795] Red Hat Decision Manager Extended Lifecycle Support Add-On, Premium (16 Cores)</t>
  </si>
  <si>
    <t>MW00795</t>
  </si>
  <si>
    <t>[MW00796] Red Hat Decision Manager Extended Lifecycle Support Add-On, Premium (64 Cores)</t>
  </si>
  <si>
    <t>MW00796</t>
  </si>
  <si>
    <t>[MW00813] Red Hat Process Automation Manager Extended Lifecycle Support Add-On, Premium (2 Cores)</t>
  </si>
  <si>
    <t>MW00813</t>
  </si>
  <si>
    <t>[MW00814] Red Hat Process Automation Manager Extended Lifecycle Support Add-On, Premium (4 Cores)</t>
  </si>
  <si>
    <t>MW00814</t>
  </si>
  <si>
    <t>[MW00815] Red Hat Process Automation Manager Extended Lifecycle Support Add-On, Premium (16 Cores)</t>
  </si>
  <si>
    <t>MW00815</t>
  </si>
  <si>
    <t>[MW00816] Red Hat Process Automation Manager Extended Lifecycle Support Add-On, Premium (64 Cores)</t>
  </si>
  <si>
    <t>MW00816</t>
  </si>
  <si>
    <t>[MW00797] Red Hat Decision Manager Extended Lifecycle Support Add-On, Standard (2 Cores)</t>
  </si>
  <si>
    <t>MW00797</t>
  </si>
  <si>
    <t>[MW00798] Red Hat Decision Manager Extended Lifecycle Support Add-On, Standard (4 Cores)</t>
  </si>
  <si>
    <t>MW00798</t>
  </si>
  <si>
    <t>[MW00799] Red Hat Decision Manager Extended Lifecycle Support Add-On, Standard (16 Cores)</t>
  </si>
  <si>
    <t>MW00799</t>
  </si>
  <si>
    <t>[MW00800] Red Hat Decision Manager Extended Lifecycle Support Add-On, Standard (64 Cores)</t>
  </si>
  <si>
    <t>MW00800</t>
  </si>
  <si>
    <t>[MW00817] Red Hat Process Automation Manager Extended Lifecycle Support Add-On, Standard (2 Cores)</t>
  </si>
  <si>
    <t>MW00817</t>
  </si>
  <si>
    <t>[MW00818] Red Hat Process Automation Manager Extended Lifecycle Support Add-On, Standard (4 Cores)</t>
  </si>
  <si>
    <t>MW00818</t>
  </si>
  <si>
    <t>[MW00819] Red Hat Process Automation Manager Extended Lifecycle Support Add-On, Standard (16 Cores)</t>
  </si>
  <si>
    <t>MW00819</t>
  </si>
  <si>
    <t>[MW00820] Red Hat Process Automation Manager Extended Lifecycle Support Add-On, Standard (64 Cores)</t>
  </si>
  <si>
    <t>MW00820</t>
  </si>
  <si>
    <t>[MCT3791] Red Hat Quay, Premium (1 Deployment)</t>
  </si>
  <si>
    <t>MCT3791</t>
  </si>
  <si>
    <t>CoreOS</t>
  </si>
  <si>
    <t>DEPLOYMENT</t>
  </si>
  <si>
    <t>[MCT3792] Red Hat Quay, Standard (1 Deployment)</t>
  </si>
  <si>
    <t>MCT3792</t>
  </si>
  <si>
    <t>[MCT2735] Red Hat OpenShift Container Platform Premium (2 Cores or 4 vCPUs)</t>
  </si>
  <si>
    <t>MCT2735</t>
  </si>
  <si>
    <t>[MCT2736] Red Hat OpenShift Container Platform Standard (2 Cores or 4 vCPUs)</t>
  </si>
  <si>
    <t>MCT2736</t>
  </si>
  <si>
    <t>[MW00421] Red Hat OpenShift Container Platform for Power, LE, Premium (2 Cores)</t>
  </si>
  <si>
    <t>MW00421</t>
  </si>
  <si>
    <t>[MW00422] Red Hat OpenShift Container Platform for Power, LE, Standard (2 Cores)</t>
  </si>
  <si>
    <t>MW00422</t>
  </si>
  <si>
    <t>[MCT3822] Red Hat OpenShift Kubernetes Engine, Premium (2 Cores or 4 vCPUs)</t>
  </si>
  <si>
    <t>MCT3822</t>
  </si>
  <si>
    <t>[MCT3823] Red Hat OpenShift Kubernetes Engine, Standard (2 Cores or 4 vCPUs)</t>
  </si>
  <si>
    <t>MCT3823</t>
  </si>
  <si>
    <t>[MW00454] Red Hat OpenShift Container Platform with Process Automation, Premium, (2 Cores or 4 vCPUs)</t>
  </si>
  <si>
    <t>MW00454</t>
  </si>
  <si>
    <t>OCP &amp; MW AUTOMATION BUNDLE</t>
  </si>
  <si>
    <t>[MW00455] Red Hat OpenShift Container Platform with Process Automation, Premium, (16 Cores or 32 vCPUs)</t>
  </si>
  <si>
    <t>MW00455</t>
  </si>
  <si>
    <t>[MW00456] Red Hat OpenShift Container Platform with Process Automation, Premium, (64 Cores or 128 vCPUs)</t>
  </si>
  <si>
    <t>MW00456</t>
  </si>
  <si>
    <t>[MW00457] Red Hat OpenShift Container Platform with Process Automation, Standard (2 Cores or 4 vCPUs)</t>
  </si>
  <si>
    <t>MW00457</t>
  </si>
  <si>
    <t>[MW00458] Red Hat OpenShift Container Platform with Process Automation, Standard (16 Cores or 32 vCPUs)</t>
  </si>
  <si>
    <t>MW00458</t>
  </si>
  <si>
    <t>[MW00459] Red Hat OpenShift Container Platform with Process Automation, Standard (64 Cores or 128 vCPUs)</t>
  </si>
  <si>
    <t>MW00459</t>
  </si>
  <si>
    <t>[MW00448] Red Hat OpenShift Container Platform with Integration, Premium, (2 Cores or 4 vCPUs)</t>
  </si>
  <si>
    <t>MW00448</t>
  </si>
  <si>
    <t>OCP &amp; MW INTEGRATION BUNDLE</t>
  </si>
  <si>
    <t>[MW00449] Red Hat OpenShift Container Platform with Integration, Premium, (16 Cores or 32 vCPUs)</t>
  </si>
  <si>
    <t>MW00449</t>
  </si>
  <si>
    <t>[MW00450] Red Hat OpenShift Container Platform with Integration, Premium, (64 Cores or 128 vCPUs)</t>
  </si>
  <si>
    <t>MW00450</t>
  </si>
  <si>
    <t>[MW00451] Red Hat OpenShift Container Platform with Integration, Standard (2 Cores or 4 vCPUs)</t>
  </si>
  <si>
    <t>MW00451</t>
  </si>
  <si>
    <t>[MW00452] Red Hat OpenShift Container Platform with Integration, Standard (16 Cores or 32 vCPUs)</t>
  </si>
  <si>
    <t>MW00452</t>
  </si>
  <si>
    <t>[MW00453] Red Hat OpenShift Container Platform with Integration, Standard (64 Cores or 128 vCPUs)</t>
  </si>
  <si>
    <t>MW00453</t>
  </si>
  <si>
    <t>[MW00373] Red Hat OpenShift Container Platform with Middleware Portfolio, Premium, (2 Cores or 4 vCPUs)</t>
  </si>
  <si>
    <t>MW00373</t>
  </si>
  <si>
    <t>OCP &amp; MW PORTFOLIO BUNDLE</t>
  </si>
  <si>
    <t>[MW00374] Red Hat OpenShift Container Platform with Middleware Portfolio, Premium, (16 Cores or 32 vCPUs)</t>
  </si>
  <si>
    <t>MW00374</t>
  </si>
  <si>
    <t>[MW00375] Red Hat OpenShift Container Platform with Middleware Portfolio, Premium, (64 Cores or 128 vCPUs)</t>
  </si>
  <si>
    <t>MW00375</t>
  </si>
  <si>
    <t>[MW00376] Red Hat OpenShift Container Platform with Middleware Portfolio, Standard (2 Cores or 4 vCPUs)</t>
  </si>
  <si>
    <t>MW00376</t>
  </si>
  <si>
    <t>[MW00377] Red Hat OpenShift Container Platform with Middleware Portfolio, Standard (16 Cores or 32 vCPUs)</t>
  </si>
  <si>
    <t>MW00377</t>
  </si>
  <si>
    <t>[MW00378] Red Hat OpenShift Container Platform with Middleware Portfolio, Standard (64 Cores or 128 vCPUs)</t>
  </si>
  <si>
    <t>MW00378</t>
  </si>
  <si>
    <t>[MW00361] Red Hat OpenShift Container Platform with Runtimes, Premium, (2 Cores or 4 vCPUs)</t>
  </si>
  <si>
    <t>MW00361</t>
  </si>
  <si>
    <t>OCP &amp; MW RUNTIMES BUNDLE</t>
  </si>
  <si>
    <t>[MW00362] Red Hat OpenShift Container Platform with Runtimes, Premium, (16 Cores or 32 vCPUs)</t>
  </si>
  <si>
    <t>MW00362</t>
  </si>
  <si>
    <t>[MW00363] Red Hat OpenShift Container Platform with Runtimes, Premium, (64 Cores or 128 vCPUs)</t>
  </si>
  <si>
    <t>MW00363</t>
  </si>
  <si>
    <t>[MW00364] Red Hat OpenShift Container Platform with Runtimes, Standard (2 Cores or 4 vCPUs)</t>
  </si>
  <si>
    <t>MW00364</t>
  </si>
  <si>
    <t>[MW00365] Red Hat OpenShift Container Platform with Runtimes, Standard (16 Cores or 32 vCPUs)</t>
  </si>
  <si>
    <t>MW00365</t>
  </si>
  <si>
    <t>[MW00366] Red Hat OpenShift Container Platform with Runtimes, Standard (64 Cores or 128 vCPUs)</t>
  </si>
  <si>
    <t>MW00366</t>
  </si>
  <si>
    <t>[MW01254] Red Hat OpenShift Container Platform with Integration and Red Hat Openshift Container Storage, Premium, (2 Cores or 4 vCPUs)</t>
  </si>
  <si>
    <t>MW01254</t>
  </si>
  <si>
    <t>OCS &amp; OCP &amp; MW INTEGRATION BUNDLE</t>
  </si>
  <si>
    <t>[MW01255] Red Hat OpenShift Container Platform with Integration and Red Hat Openshift Container Storage, Premium, (16 Cores or 32 vCPUs)</t>
  </si>
  <si>
    <t>MW01255</t>
  </si>
  <si>
    <t>[MW01256] Red Hat OpenShift Container Platform with Integration and Red Hat Openshift Container Storage, Premium, (64 Cores or 128 vCPUs)</t>
  </si>
  <si>
    <t>MW01256</t>
  </si>
  <si>
    <t>[MW01257] Red Hat OpenShift Container Platform with Integration and Red Hat Openshift Container Storage, Standard (2 Cores or 4 vCPUs)</t>
  </si>
  <si>
    <t>MW01257</t>
  </si>
  <si>
    <t>[MW01258] Red Hat OpenShift Container Platform with Integration and Red Hat Openshift Container Storage, Standard (16 Cores or 32 vCPUs)</t>
  </si>
  <si>
    <t>MW01258</t>
  </si>
  <si>
    <t>[MW01259] Red Hat OpenShift Container Platform with Integration and Red Hat Openshift Container Storage, Standard (64 Cores or 128 vCPUs)</t>
  </si>
  <si>
    <t>MW01259</t>
  </si>
  <si>
    <t>[MW01260] Red Hat OpenShift Container Platform with Middleware Portfolio and Red Hat Openshift Container Storage, Premium, (2 Cores or 4 vCPUs)</t>
  </si>
  <si>
    <t>MW01260</t>
  </si>
  <si>
    <t>OCS &amp; OCP &amp; MW PORTFOLIO BUNDLE</t>
  </si>
  <si>
    <t>[MW01261] Red Hat OpenShift Container Platform with Middleware Portfolio and Red Hat Openshift Container Storage, (16 Cores or 32 vCPUs)</t>
  </si>
  <si>
    <t>MW01261</t>
  </si>
  <si>
    <t>[MW01262] Red Hat OpenShift Container Platform with Middleware Portfolio and Red Hat Openshift Container Storage, Premium, (64 Cores or 128 vCPUs)</t>
  </si>
  <si>
    <t>MW01262</t>
  </si>
  <si>
    <t>[MW01263] Red Hat OpenShift Container Platform with Middleware Portfolio and Red Hat Openshift Container Storage, Standard (2 Cores or 4 vCPUs)</t>
  </si>
  <si>
    <t>MW01263</t>
  </si>
  <si>
    <t>[MW01264] Red Hat OpenShift Container Platform with Middleware Portfolio and Red Hat Openshift Container Storage, Standard (16 Cores or 32 vCPUs)</t>
  </si>
  <si>
    <t>MW01264</t>
  </si>
  <si>
    <t>[MW01265] Red Hat OpenShift Container Platform with Middleware Portfolio and Red Hat Openshift Container Storage, Standard (64 Cores or 128 vCPUs)</t>
  </si>
  <si>
    <t>MW01265</t>
  </si>
  <si>
    <t>[MW01248] Red Hat OpenShift Container Platform with Process Automation and Red Hat Openshift Container Storage, Premium, (2 Cores or 4 vCPUs)</t>
  </si>
  <si>
    <t>MW01248</t>
  </si>
  <si>
    <t>OCS &amp; OCP &amp; MW PROCESS BUNDLE</t>
  </si>
  <si>
    <t>[MW01249] Red Hat OpenShift Container Platform with Process Automation and Red Hat Openshift Container Storage, Premium, (16 Cores or 32 vCPUs)</t>
  </si>
  <si>
    <t>MW01249</t>
  </si>
  <si>
    <t>[MW01250] Red Hat OpenShift Container Platform with Process Automation and Red Hat Openshift Container Storage, Container Storage, Premium, (64 Cores or 128 vCPUs)</t>
  </si>
  <si>
    <t>MW01250</t>
  </si>
  <si>
    <t>[MW01251] Red Hat OpenShift Container Platform with Process Automation and Red Hat Openshift Container Storage, Standard (2 Cores or 4 vCPUs)</t>
  </si>
  <si>
    <t>MW01251</t>
  </si>
  <si>
    <t>[MW01252] Red Hat OpenShift Container Platform with Process Automation and Red Hat Openshift Container Storage, Standard (16 Cores or 32 vCPUs)</t>
  </si>
  <si>
    <t>MW01252</t>
  </si>
  <si>
    <t>[MW01253] Red Hat OpenShift Container Platform with Process Automation and Red Hat Openshift Container Storage, Standard (64 Cores or 128 vCPUs)</t>
  </si>
  <si>
    <t>MW01253</t>
  </si>
  <si>
    <t>[MW01266] Red Hat OpenShift Container Platform with Runtimes and Red Hat Openshift Container Storage, Premium, (2 Cores or 4 vCPUs)</t>
  </si>
  <si>
    <t>MW01266</t>
  </si>
  <si>
    <t>OCS &amp; OCP &amp; MW RUNTIME BUNDLE</t>
  </si>
  <si>
    <t>[MW01267] Red Hat OpenShift Container Platform with Runtimes and Red Hat Openshift Container Storage, Premium, (16 Cores or 32 vCPUs)</t>
  </si>
  <si>
    <t>MW01267</t>
  </si>
  <si>
    <t>[MW01268] Red Hat OpenShift Container Platform with Runtimes and Red Hat Openshift Container Storage, Premium, (64 Cores or 128 vCPUs)</t>
  </si>
  <si>
    <t>MW01268</t>
  </si>
  <si>
    <t>[MW01269] Red Hat OpenShift Container Platform with Runtimes and Red Hat Openshift Container Storage, Standard (2 Cores or 4 vCPUs)</t>
  </si>
  <si>
    <t>MW01269</t>
  </si>
  <si>
    <t>[MW01270] Red Hat OpenShift Container Platform with Runtimes and Red Hat Openshift Container Storage, Standard (16 Cores or 32 vCPUs)</t>
  </si>
  <si>
    <t>MW01270</t>
  </si>
  <si>
    <t>[MW01271] Red Hat OpenShift Container Platform with Runtimes and Red Hat Openshift Container Storage, Standard (64 Cores or 128 vCPUs)</t>
  </si>
  <si>
    <t>MW01271</t>
  </si>
  <si>
    <t>[MW00343] Red Hat Middleware Portfolio, Premium, (2 Cores or 4 vCPUs)</t>
  </si>
  <si>
    <t>MW00343</t>
  </si>
  <si>
    <t>[MW00344] Red Hat Middleware Portfolio, Premium, (16 Cores or 32 vCPUs)</t>
  </si>
  <si>
    <t>MW00344</t>
  </si>
  <si>
    <t>[MW00345] Red Hat Middleware Portfolio, Premium, (64 Cores or 128 vCPUs)</t>
  </si>
  <si>
    <t>MW00345</t>
  </si>
  <si>
    <t>[MW00424] Red Hat Integration, Premium, (2 Cores or 4 vCPUs)</t>
  </si>
  <si>
    <t>MW00424</t>
  </si>
  <si>
    <t>[MW00425] Red Hat Integration, Premium, (16 Cores or 32 vCPUs)</t>
  </si>
  <si>
    <t>MW00425</t>
  </si>
  <si>
    <t>[MW00426] Red Hat Integration, Premium, (64 Cores or 128 vCPUs)</t>
  </si>
  <si>
    <t>MW00426</t>
  </si>
  <si>
    <t>[MW00427] Red Hat Integration, Standard (2 Cores or 4 vCPUs)</t>
  </si>
  <si>
    <t>MW00427</t>
  </si>
  <si>
    <t>[MW00428] Red Hat Integration, Standard (16 Cores or 32 vCPUs)</t>
  </si>
  <si>
    <t>MW00428</t>
  </si>
  <si>
    <t>[MW00429] Red Hat Integration, Standard (64 Cores or 128 vCPUs)</t>
  </si>
  <si>
    <t>MW00429</t>
  </si>
  <si>
    <t>[MW00346] Red Hat Middleware Portfolio, Standard (2 Cores or 4 vCPUs)</t>
  </si>
  <si>
    <t>MW00346</t>
  </si>
  <si>
    <t>[MW00347] Red Hat Middleware Portfolio, Standard (16 Cores or 32 vCPUs)</t>
  </si>
  <si>
    <t>MW00347</t>
  </si>
  <si>
    <t>[MW00348] Red Hat Middleware Portfolio, Standard (64 Cores or 128 vCPUs)</t>
  </si>
  <si>
    <t>MW00348</t>
  </si>
  <si>
    <t>RHEL</t>
  </si>
  <si>
    <t>8</t>
  </si>
  <si>
    <t>1</t>
  </si>
  <si>
    <t>[RH00732] Extended Life Cycle Support for Red Hat Enterprise Linux for z Systems</t>
  </si>
  <si>
    <t>RH00732</t>
  </si>
  <si>
    <t>IFL</t>
  </si>
  <si>
    <t>[RH00030] Extended Update Support</t>
  </si>
  <si>
    <t>RH00030</t>
  </si>
  <si>
    <t>[RH00038] Extended Update Support (Disaster Recovery)</t>
  </si>
  <si>
    <t>RH00038</t>
  </si>
  <si>
    <t>[RH00754] Extended Update Support for Power, LE for Unlimited Guests</t>
  </si>
  <si>
    <t>RH00754</t>
  </si>
  <si>
    <t>[RH00506] Extended Update Support for Red Hat Enterprise Linux for Power, BE, (IFL, up to 4 LPARs)</t>
  </si>
  <si>
    <t>RH00506</t>
  </si>
  <si>
    <t>[RH00508] Extended Update Support for Red Hat Enterprise Linux for Power, LE (4 Cores, Up to 4 LPARs)</t>
  </si>
  <si>
    <t>RH00508</t>
  </si>
  <si>
    <t>[RH00518] Extended Update Support for Red Hat Enterprise Linux for Power, BE, (IFL, up to 4 LPARs) (disaster recovery)</t>
  </si>
  <si>
    <t>RH00518</t>
  </si>
  <si>
    <t>[RH00519] Extended Update Support for Red Hat Enterprise Linux for Power, LE, (IFL, up to 4 LPARs) (disaster recovery)</t>
  </si>
  <si>
    <t>RH00519</t>
  </si>
  <si>
    <t>[RH00061] Extended Update Support for Unlimited Guests</t>
  </si>
  <si>
    <t>RH00061</t>
  </si>
  <si>
    <t>[RH00064] Extended Update Support for Unlimited Guests (Disaster Recovery)</t>
  </si>
  <si>
    <t>RH00064</t>
  </si>
  <si>
    <t>[RH00025] High Availability</t>
  </si>
  <si>
    <t>RH00025</t>
  </si>
  <si>
    <t>[RH00033] High Availability (Disaster Recovery)</t>
  </si>
  <si>
    <t>RH00033</t>
  </si>
  <si>
    <t>[RH00743] High Availability for Power, LE for Unlimited Guests</t>
  </si>
  <si>
    <t>RH00743</t>
  </si>
  <si>
    <t>[RH00744] High Availability for Power, LE (4 Cores, Up to 4 LPARs)</t>
  </si>
  <si>
    <t>RH00744</t>
  </si>
  <si>
    <t>[RH00059] High Availability for Unlimited Guests</t>
  </si>
  <si>
    <t>RH00059</t>
  </si>
  <si>
    <t>[RH00062] High Availability for Unlimited Guests (Disaster Recovery)</t>
  </si>
  <si>
    <t>RH00062</t>
  </si>
  <si>
    <t>[RH00270] Red Hat Enterprise Linux Extended Life Cycle Support (Physical or Virtual Nodes)</t>
  </si>
  <si>
    <t>RH00270</t>
  </si>
  <si>
    <t>[RH00271] Red Hat Enterprise Linux Extended Life Cycle Support (Unlimited Guests)</t>
  </si>
  <si>
    <t>RH00271</t>
  </si>
  <si>
    <t>[RH00026] Resilient Storage</t>
  </si>
  <si>
    <t>RH00026</t>
  </si>
  <si>
    <t>[RH00034] Resilient Storage (Disaster Recovery)</t>
  </si>
  <si>
    <t>RH00034</t>
  </si>
  <si>
    <t>[RH00749] Resilient Storage for Power, LE for Unlimited Guests</t>
  </si>
  <si>
    <t>RH00749</t>
  </si>
  <si>
    <t>[RH00750] Resilient Storage for Power, LE (4 Cores, Up to 4 LPARs)</t>
  </si>
  <si>
    <t>RH00750</t>
  </si>
  <si>
    <t>[RH00060] Resilient Storage for Unlimited Guests</t>
  </si>
  <si>
    <t>RH00060</t>
  </si>
  <si>
    <t>[RH00063] Resilient Storage for Unlimited Guests (Disaster Recovery)</t>
  </si>
  <si>
    <t>RH00063</t>
  </si>
  <si>
    <t>[RH00031] Smart Management</t>
  </si>
  <si>
    <t>RH00031</t>
  </si>
  <si>
    <t>Red Hat Satellite</t>
  </si>
  <si>
    <t>MODULE</t>
  </si>
  <si>
    <t>[RH00039] Smart Management (Disaster Recovery)</t>
  </si>
  <si>
    <t>RH00039</t>
  </si>
  <si>
    <t>[RH00032] Smart Management for Unlimited Guests</t>
  </si>
  <si>
    <t>RH00032</t>
  </si>
  <si>
    <t>[RH00040] Smart Management for Unlimited Guests (Disaster Recovery)</t>
  </si>
  <si>
    <t>RH00040</t>
  </si>
  <si>
    <t>[RH01934] Extended Update Support for Red Hat Enterprise Linux for Power, LE (Physical or Virtual Nodes)</t>
  </si>
  <si>
    <t>RH01934</t>
  </si>
  <si>
    <t>PHYSICAL NODE OR VIRTUAL NODE</t>
  </si>
  <si>
    <t>[RH01936] High Availability for Power, LE</t>
  </si>
  <si>
    <t>RH01936</t>
  </si>
  <si>
    <t>[RH00003] Red Hat Enterprise Linux Server, Premium (Physical or Virtual Nodes)</t>
  </si>
  <si>
    <t>RH00003</t>
  </si>
  <si>
    <t>[RH00432] Red Hat Enterprise Linux Server, Hyperscale, Premium (5 Physical Nodes)</t>
  </si>
  <si>
    <t>RH00432</t>
  </si>
  <si>
    <t>[RH00013] Red Hat Enterprise Linux Server (Disaster Recovery), Premium (Physical or Virtual Nodes)</t>
  </si>
  <si>
    <t>RH00013</t>
  </si>
  <si>
    <t>[RH00434] Red Hat Enterprise Linux Server for ATOM, Hyperscale, Premium (5 Physical Nodes)</t>
  </si>
  <si>
    <t>RH00434</t>
  </si>
  <si>
    <t>[RH00584] Red Hat Enterprise Linux Server for HPC, Single System, Premium (Physical or Virtual Nodes)</t>
  </si>
  <si>
    <t>RH00584</t>
  </si>
  <si>
    <t>[RH00555] Red Hat Enterprise Linux Server for HPC Head Node, Premium (Physical or Virtual Nodes)</t>
  </si>
  <si>
    <t>RH00555</t>
  </si>
  <si>
    <t>[RH00573] Red Hat Enterprise Linux Server for HPC Head Node for Power, LE, Premium</t>
  </si>
  <si>
    <t>RH00573</t>
  </si>
  <si>
    <t>[RH00557] Red Hat Enterprise Linux Server for HPC Head Node with Smart Management, Premium (Physical or Virtual Nodes)</t>
  </si>
  <si>
    <t>RH00557</t>
  </si>
  <si>
    <t>[RH00586] Red Hat Enterprise Linux Server for HPC with Smart Management, Single System, Premium (Physical or Virtual Nodes)</t>
  </si>
  <si>
    <t>RH00586</t>
  </si>
  <si>
    <t>[RH00008] Red Hat Enterprise Linux Server with Smart Management, Premium (Physical or Virtual Nodes)</t>
  </si>
  <si>
    <t>RH00008</t>
  </si>
  <si>
    <t>[RH00023] Red Hat Enterprise Linux Server with Smart Management &amp; Resilient Storage, Premium (Physical or Virtual Nodes)</t>
  </si>
  <si>
    <t>RH00023</t>
  </si>
  <si>
    <t>[RH00018] Red Hat Enterprise Linux Server with Smart Management (Disaster Recovery), Premium (Physical or Virtual Nodes)</t>
  </si>
  <si>
    <t>RH00018</t>
  </si>
  <si>
    <t>[RH0923296] Red Hat Enterprise Linux Workstation, Premium</t>
  </si>
  <si>
    <t>RH0923296</t>
  </si>
  <si>
    <t>[RH02210] Red Hat Enterprise Linux for IBM Z and LinuxONE with Comprehensive Add-Ons, Premium</t>
  </si>
  <si>
    <t>RH02210</t>
  </si>
  <si>
    <t>[RH00276] Red Hat Enterprise Linux for Power, BE, Premium (IFL, up to 4 LPARs)</t>
  </si>
  <si>
    <t>RH00276</t>
  </si>
  <si>
    <t>[RH00284] Red Hat Enterprise Linux for Power, LE, Premium (4 Cores, Up to 4 LPARs)</t>
  </si>
  <si>
    <t>RH00284</t>
  </si>
  <si>
    <t>[RH00286] Red Hat Enterprise Linux for Power, LE with Smart Management, Premium (4 Cores, Up to 4 LPARs)</t>
  </si>
  <si>
    <t>RH00286</t>
  </si>
  <si>
    <t>[RH01910] Red Hat Enterprise Linux for Power, LE, Premium (Physical or Virtual Nodes)</t>
  </si>
  <si>
    <t>RH01910</t>
  </si>
  <si>
    <t>[RH01912] Red Hat Enterprise Linux for Power, LE with Smart Management, Premium (Physical or Virtual Nodes)</t>
  </si>
  <si>
    <t>RH01912</t>
  </si>
  <si>
    <t>[RH00150] Red Hat Enterprise Linux for SAP Applications, Premium (Physical or Virtual Nodes)</t>
  </si>
  <si>
    <t>RH00150</t>
  </si>
  <si>
    <t>RHEL SAP</t>
  </si>
  <si>
    <t>[RH00158] Red Hat Enterprise Linux for SAP Applications, Premium (Physical or Virtual Nodes) (Disaster Recovery)</t>
  </si>
  <si>
    <t>RH00158</t>
  </si>
  <si>
    <t>[RH02212] Red Hat Enterprise Linux for SAP Applications for IBM Z and LinuxONE with Comprehensive Add-Ons, Premium</t>
  </si>
  <si>
    <t>RH02212</t>
  </si>
  <si>
    <t>[RH00640] Red Hat Enterprise Linux for SAP Applications for Power, LE, Premium (4 Cores, Up to 4 LPARs)</t>
  </si>
  <si>
    <t>RH00640</t>
  </si>
  <si>
    <t>[RH00656] Red Hat Enterprise Linux for SAP Applications for Power, BE, Premium (IFL, up to 4 LPARs)</t>
  </si>
  <si>
    <t>RH00656</t>
  </si>
  <si>
    <t>[RH01922] Red Hat Enterprise Linux for SAP Applications for Power, LE, Premium (Physical or Virtual Nodes)</t>
  </si>
  <si>
    <t>RH01922</t>
  </si>
  <si>
    <t>[RH00148] Red Hat Enterprise Linux for SAP Applications for Virtual Datacenters, Premium</t>
  </si>
  <si>
    <t>RH00148</t>
  </si>
  <si>
    <t>[RH00156] Red Hat Enterprise Linux for SAP Applications for Virtual Datacenters, Premium (Disaster Recovery)</t>
  </si>
  <si>
    <t>RH00156</t>
  </si>
  <si>
    <t>[RH00152] Red Hat Enterprise Linux for SAP Applications for Virtual Datacenters with Smart Management, Premium</t>
  </si>
  <si>
    <t>RH00152</t>
  </si>
  <si>
    <t>[RH00763] Red Hat Enterprise Linux for SAP Solutions, Premium (Physical or Virtual Nodes)</t>
  </si>
  <si>
    <t>RH00763</t>
  </si>
  <si>
    <t>[RH00759] Red Hat Enterprise Linux for SAP Solutions for Power, LE, Premium (4 Cores, Up to 4 LPARs)</t>
  </si>
  <si>
    <t>RH00759</t>
  </si>
  <si>
    <t>[RH01933] Red Hat Enterprise Linux for SAP Solutions for Power, LE, Premium (Physical or Virtual Nodes)</t>
  </si>
  <si>
    <t>RH01933</t>
  </si>
  <si>
    <t>[RH00001] Red Hat Enterprise Linux for Virtual Datacenters, Premium</t>
  </si>
  <si>
    <t>RH00001</t>
  </si>
  <si>
    <t>[RH00011] Red Hat Enterprise Linux for Virtual Datacenters (Disaster Recovery), Premium</t>
  </si>
  <si>
    <t>RH00011</t>
  </si>
  <si>
    <t>[RH00767] Red Hat Enterprise Linux for Virtual Datacenters for SAP Solutions, Premium</t>
  </si>
  <si>
    <t>RH00767</t>
  </si>
  <si>
    <t>[RH00006] Red Hat Enterprise Linux for Virtual Datacenters with Smart Management, Premium</t>
  </si>
  <si>
    <t>RH00006</t>
  </si>
  <si>
    <t>[RH00021] Red Hat Enterprise Linux for Virtual Datacenters with Smart Management &amp; Resilient Storage, Premium</t>
  </si>
  <si>
    <t>RH00021</t>
  </si>
  <si>
    <t>[RH00016] Red Hat Enterprise Linux for Virtual Datacenters with Smart Management (Disaster Recovery), Premium</t>
  </si>
  <si>
    <t>RH00016</t>
  </si>
  <si>
    <t>[RH00154] Red Hat Enterprise Linux with Smart Management for SAP Applications, Premium (Physical or Virtual Nodes)</t>
  </si>
  <si>
    <t>RH00154</t>
  </si>
  <si>
    <t>[RH00162] Red Hat Enterprise Linux with Smart Management for SAP Applications, Premium (Physical or Virtual Nodes) (Disaster Recovery)</t>
  </si>
  <si>
    <t>RH00162</t>
  </si>
  <si>
    <t>[RH00642] Red Hat Enterprise Linux with Smart Management for SAP Applications for Power, LE, Premium (4 Cores, Up to 4 LPARs)</t>
  </si>
  <si>
    <t>RH00642</t>
  </si>
  <si>
    <t>[RH01924] Red Hat Enterprise Linux with Smart Management for SAP Applications for Power, LE, Premium (Physical or Virtual Nodes)</t>
  </si>
  <si>
    <t>RH01924</t>
  </si>
  <si>
    <t>[RH00160] Red Hat Enterprise Linux with Smart Management for SAP Applications for Virtual Datacenters, Premium (Disaster Recovery)</t>
  </si>
  <si>
    <t>RH00160</t>
  </si>
  <si>
    <t>[RH01938] Resilient Storage for Power LE</t>
  </si>
  <si>
    <t>RH01938</t>
  </si>
  <si>
    <t>[RH00004] Red Hat Enterprise Linux Server, Standard (Physical or Virtual Nodes)</t>
  </si>
  <si>
    <t>RH00004</t>
  </si>
  <si>
    <t>[RH00433] Red Hat Enterprise Linux Server, Hyperscale, Standard (5 Physical Nodes)</t>
  </si>
  <si>
    <t>RH00433</t>
  </si>
  <si>
    <t>[RH00014] Red Hat Enterprise Linux Server (Disaster Recovery), Standard (Physical or Virtual Nodes)</t>
  </si>
  <si>
    <t>RH00014</t>
  </si>
  <si>
    <t>[RH00435] Red Hat Enterprise Linux Server for ATOM, Hyperscale, Standard (5 Physical Nodes)</t>
  </si>
  <si>
    <t>RH00435</t>
  </si>
  <si>
    <t>[RH00585] Red Hat Enterprise Linux Server for HPC, Single System, Standard (Physical or Virtual Nodes)</t>
  </si>
  <si>
    <t>RH00585</t>
  </si>
  <si>
    <t>[RH00556] Red Hat Enterprise Linux Server for HPC Head Node, Standard (Physical or Virtual Nodes)</t>
  </si>
  <si>
    <t>RH00556</t>
  </si>
  <si>
    <t>[RH00574] Red Hat Enterprise Linux Server for HPC Head Node for Power, LE, Standard</t>
  </si>
  <si>
    <t>RH00574</t>
  </si>
  <si>
    <t>[RH00558] Red Hat Enterprise Linux Server for HPC Head Node with Smart Management, Standard (Physical or Virtual Nodes)</t>
  </si>
  <si>
    <t>RH00558</t>
  </si>
  <si>
    <t>[RH00587] Red Hat Enterprise Linux Server for HPC with Smart Management, Single System, Standard (Physical or Virtual Nodes)</t>
  </si>
  <si>
    <t>RH00587</t>
  </si>
  <si>
    <t>[RH00009] Red Hat Enterprise Linux Server with Smart Management, Standard (Physical or Virtual Nodes)</t>
  </si>
  <si>
    <t>RH00009</t>
  </si>
  <si>
    <t>[RH00024] Red Hat Enterprise Linux Server with Smart Management &amp; Resilient Storage, Standard (Physical or Virtual Nodes)</t>
  </si>
  <si>
    <t>RH00024</t>
  </si>
  <si>
    <t>[RH00019] Red Hat Enterprise Linux Server with Smart Management (Disaster Recovery), Standard (Physical or Virtual Nodes)</t>
  </si>
  <si>
    <t>RH00019</t>
  </si>
  <si>
    <t>[RH0958488] Red Hat Enterprise Linux Workstation, Standard</t>
  </si>
  <si>
    <t>RH0958488</t>
  </si>
  <si>
    <t>[RH0981731] Red Hat Enterprise Linux Workstation, Standard (Up to 4 Guests)</t>
  </si>
  <si>
    <t>RH0981731</t>
  </si>
  <si>
    <t>[RH00277] Red Hat Enterprise Linux for Power, BE, Standard (IFL, up to 4 LPARs)</t>
  </si>
  <si>
    <t>RH00277</t>
  </si>
  <si>
    <t>[RH00285] Red Hat Enterprise Linux for Power, LE, Standard (4 Cores, Up to 4 LPARs)</t>
  </si>
  <si>
    <t>RH00285</t>
  </si>
  <si>
    <t>[RH00287] Red Hat Enterprise Linux for Power, LE with Smart Management, Standard (4 Cores, Up to 4 LPARs)</t>
  </si>
  <si>
    <t>RH00287</t>
  </si>
  <si>
    <t>[RH01911] Red Hat Enterprise Linux for Power, LE, Standard (Physical or Virtual Nodes)</t>
  </si>
  <si>
    <t>RH01911</t>
  </si>
  <si>
    <t>[RH01913] Red Hat Enterprise Linux for Power, LE with Smart Management, Standard (Physical or Virtual Nodes)</t>
  </si>
  <si>
    <t>RH01913</t>
  </si>
  <si>
    <t>[RH00151] Red Hat Enterprise Linux for SAP Applications, Standard (Physical or Virtual Nodes)</t>
  </si>
  <si>
    <t>RH00151</t>
  </si>
  <si>
    <t>[RH00159] Red Hat Enterprise Linux for SAP Applications, Standard (Physical or Virtual Nodes) (Disaster Recovery)</t>
  </si>
  <si>
    <t>RH00159</t>
  </si>
  <si>
    <t>[RH00641] Red Hat Enterprise Linux for SAP Applications for Power, LE, Standard (4 Cores, Up to 4 LPARs)</t>
  </si>
  <si>
    <t>RH00641</t>
  </si>
  <si>
    <t>[RH00657] Red Hat Enterprise Linux for SAP Applications for Power, BE, Standard (IFL, up to 4 LPARs)</t>
  </si>
  <si>
    <t>RH00657</t>
  </si>
  <si>
    <t>[RH01923] Red Hat Enterprise Linux for SAP Applications for Power, LE, Standard (Physical or Virtual Nodes)</t>
  </si>
  <si>
    <t>RH01923</t>
  </si>
  <si>
    <t>[RH00149] Red Hat Enterprise Linux for SAP Applications for Virtual Datacenters, Standard</t>
  </si>
  <si>
    <t>RH00149</t>
  </si>
  <si>
    <t>[RH00157] Red Hat Enterprise Linux for SAP Applications for Virtual Datacenters, Standard (Disaster Recovery)</t>
  </si>
  <si>
    <t>RH00157</t>
  </si>
  <si>
    <t>[RH00153] Red Hat Enterprise Linux for SAP Applications for Virtual Datacenters with Smart Management, Standard</t>
  </si>
  <si>
    <t>RH00153</t>
  </si>
  <si>
    <t>[RH00764] Red Hat Enterprise Linux for SAP Solutions, Standard (Physical or Virtual Nodes)</t>
  </si>
  <si>
    <t>RH00764</t>
  </si>
  <si>
    <t>[RH00760] Red Hat Enterprise Linux for SAP Solutions for Power, LE, Standard (4 Cores, Up to 4 LPARs)</t>
  </si>
  <si>
    <t>RH00760</t>
  </si>
  <si>
    <t>[RH01930] Red Hat Enterprise Linux for SAP Solutions for Power, LE, Standard (Physical or Virtual Nodes)</t>
  </si>
  <si>
    <t>RH01930</t>
  </si>
  <si>
    <t>[RH00002] Red Hat Enterprise Linux for Virtual Datacenters, Standard</t>
  </si>
  <si>
    <t>RH00002</t>
  </si>
  <si>
    <t>[RH00012] Red Hat Enterprise Linux for Virtual Datacenters (Disaster Recovery), Standard</t>
  </si>
  <si>
    <t>RH00012</t>
  </si>
  <si>
    <t>[RH00768] Red Hat Enterprise Linux for Virtual Datacenters for SAP Solutions, Standard</t>
  </si>
  <si>
    <t>RH00768</t>
  </si>
  <si>
    <t>[RH00007] Red Hat Enterprise Linux for Virtual Datacenters with Smart Management, Standard</t>
  </si>
  <si>
    <t>RH00007</t>
  </si>
  <si>
    <t>[RH00022] Red Hat Enterprise Linux for Virtual Datacenters with Smart Management &amp; Resilient Storage, Standard</t>
  </si>
  <si>
    <t>RH00022</t>
  </si>
  <si>
    <t>[RH00017] Red Hat Enterprise Linux for Virtual Datacenters with Smart Management (Disaster Recovery), Standard</t>
  </si>
  <si>
    <t>RH00017</t>
  </si>
  <si>
    <t>[RH00155] Red Hat Enterprise Linux with Smart Management for SAP Applications, Standard (Physical or Virtual Nodes)</t>
  </si>
  <si>
    <t>RH00155</t>
  </si>
  <si>
    <t>[RH00163] Red Hat Enterprise Linux with Smart Management for SAP Applications, Standard (Physical or Virtual Nodes) (Disaster Recovery)</t>
  </si>
  <si>
    <t>RH00163</t>
  </si>
  <si>
    <t>[RH00643] Red Hat Enterprise Linux with Smart Management for SAP Applications for Power, LE, Standard (4 Cores, Up to 4 LPARs)</t>
  </si>
  <si>
    <t>RH00643</t>
  </si>
  <si>
    <t>[RH01925] Red Hat Enterprise Linux with Smart Management for SAP Applications for Power, LE, Standard (Physical or Virtual Nodes)</t>
  </si>
  <si>
    <t>RH01925</t>
  </si>
  <si>
    <t>[RH00161] Red Hat Enterprise Linux with Smart Management for SAP Applications for Virtual Datacenters, Standard (Disaster Recovery)</t>
  </si>
  <si>
    <t>RH00161</t>
  </si>
  <si>
    <t>[MCT0696] Red Hat Directory Server</t>
  </si>
  <si>
    <t>MCT0696</t>
  </si>
  <si>
    <t>Certificate Sys and Directory Serv</t>
  </si>
  <si>
    <t>[MCT0826] Red Hat Directory Server (Replica)</t>
  </si>
  <si>
    <t>MCT0826</t>
  </si>
  <si>
    <t>[MCT0954] Red Hat Directory Server Small Business Bundle</t>
  </si>
  <si>
    <t>MCT0954</t>
  </si>
  <si>
    <t>[MCT0955] Red Hat Directory Server Small Business Bundle w/ Red Hat Enterprise Linux, Premium</t>
  </si>
  <si>
    <t>MCT0955</t>
  </si>
  <si>
    <t>[RH00394] Red Hat Enterprise Linux for Real Time, Premium (Physical Node)</t>
  </si>
  <si>
    <t>RH00394</t>
  </si>
  <si>
    <t>[RV00055] Extended Update Support for Red Hat Virtualization (2 Sockets)</t>
  </si>
  <si>
    <t>RV00055</t>
  </si>
  <si>
    <t>RHV</t>
  </si>
  <si>
    <t>[RV00056] Extended Update Support for Red Hat Virtualization for Power, LE (IFL, Up to 4 LPARs)</t>
  </si>
  <si>
    <t>RV00056</t>
  </si>
  <si>
    <t>[RV00057] Extended Update Support for Red Hat Virtualization for Power, LE (1 Socket-Pair, Linux Only, Up to 15 LPARs)</t>
  </si>
  <si>
    <t>RV00057</t>
  </si>
  <si>
    <t>[RS00137] Red Hat Hyperconverged Infrastructure for Virtualization, Premium (3 Physical or Virtual Nodes)</t>
  </si>
  <si>
    <t>RS00137</t>
  </si>
  <si>
    <t>Gluster Software</t>
  </si>
  <si>
    <t>3</t>
  </si>
  <si>
    <t>[RS00138] Red Hat Hyperconverged Infrastructure for Virtualization, Standard (3 Physical or Virtual Nodes)</t>
  </si>
  <si>
    <t>RS00138</t>
  </si>
  <si>
    <t>[RS00139] Red Hat Hyperconverged Infrastructure for Virtualization, Premium with Guests (3 Physical or Virtual Nodes)</t>
  </si>
  <si>
    <t>RS00139</t>
  </si>
  <si>
    <t>[RS00140] Red Hat Hyperconverged Infrastructure for Virtualization, Standard with Guests (3 Physical or Virtual Nodes)</t>
  </si>
  <si>
    <t>RS00140</t>
  </si>
  <si>
    <t>[RV0213787] Red Hat Virtualization (2-sockets), Premium</t>
  </si>
  <si>
    <t>RV0213787</t>
  </si>
  <si>
    <t>[RV0236407] Red Hat Virtualization (2-sockets), Standard</t>
  </si>
  <si>
    <t>RV0236407</t>
  </si>
  <si>
    <t>[RV0226880] Red Hat Virtualization for Disaster Recovery (2-sockets), Premium</t>
  </si>
  <si>
    <t>RV0226880</t>
  </si>
  <si>
    <t>[RV0235489] Red Hat Virtualization for Disaster Recovery (2-sockets), Standard</t>
  </si>
  <si>
    <t>RV0235489</t>
  </si>
  <si>
    <t>[RH00308] Red Hat Virtualization for POWER, Premium (1 Socket-Pair)</t>
  </si>
  <si>
    <t>RH00308</t>
  </si>
  <si>
    <t>[RH00309] Red Hat Virtualization for POWER, Standard (1 Socket-Pair)</t>
  </si>
  <si>
    <t>RH00309</t>
  </si>
  <si>
    <t>[RS00036] Red Hat Ceph Storage, Premium (Up to 256TB on a maximum of 12 Physical Nodes)</t>
  </si>
  <si>
    <t>RS00036</t>
  </si>
  <si>
    <t>Ceph Software</t>
  </si>
  <si>
    <t>STORAGE BAND</t>
  </si>
  <si>
    <t>[RS00037] Red Hat Ceph Storage, Premium (Up to 512TB on a maximum of 25 Physical Nodes)</t>
  </si>
  <si>
    <t>RS00037</t>
  </si>
  <si>
    <t>[RS00038] Red Hat Ceph Storage, Premium (Up to 1PB on a maximum of 50 Physical Nodes)</t>
  </si>
  <si>
    <t>RS00038</t>
  </si>
  <si>
    <t>[RS00039] Red Hat Ceph Storage, Premium (Up to 2PB on a maximum of 100 Physical Nodes)</t>
  </si>
  <si>
    <t>RS00039</t>
  </si>
  <si>
    <t>[RS00040] Red Hat Ceph Storage, Premium (Up to 3PB on a maximum of 150 Physical Nodes)</t>
  </si>
  <si>
    <t>RS00040</t>
  </si>
  <si>
    <t>[RS00041] Red Hat Ceph Storage, Premium (Up to 4PB on a maximum of 200 Physical Nodes)</t>
  </si>
  <si>
    <t>RS00041</t>
  </si>
  <si>
    <t>[RS00042] Red Hat Ceph Storage, Premium (Up to 5PB on a maximum of 200 Physical Nodes)</t>
  </si>
  <si>
    <t>RS00042</t>
  </si>
  <si>
    <t>[RS00082] Red Hat Ceph Storage, Premium (Up to 10PB on a maximum of 400 Physical Nodes)</t>
  </si>
  <si>
    <t>RS00082</t>
  </si>
  <si>
    <t>[RS0112235] Red Hat Gluster Storage, Premium (1 Physical or Virtual Node)</t>
  </si>
  <si>
    <t>RS0112235</t>
  </si>
  <si>
    <t>[RS0116327] Red Hat Gluster Storage, Standard (2 Physical or Virtual Nodes + 1 Physical or Virtual Node for quorum setup)</t>
  </si>
  <si>
    <t>RS0116327</t>
  </si>
  <si>
    <t>[RS0122446] Red Hat Gluster Storage, Premium (32 Physical or Virtual Nodes)</t>
  </si>
  <si>
    <t>RS0122446</t>
  </si>
  <si>
    <t>32</t>
  </si>
  <si>
    <t>[RS0124420] Red Hat Gluster Storage, Standard (4 Physical or Virtual Nodes)</t>
  </si>
  <si>
    <t>RS0124420</t>
  </si>
  <si>
    <t>[RS0137398] Red Hat Gluster Storage, Premium (16 Physical or Virtual Nodes)</t>
  </si>
  <si>
    <t>RS0137398</t>
  </si>
  <si>
    <t>[RS0143423] Red Hat Gluster Storage, Premium (2 Physical or Virtual Nodes + 1 Physical or Virtual Node for quorum setup)</t>
  </si>
  <si>
    <t>RS0143423</t>
  </si>
  <si>
    <t>[RS0145777] Red Hat Gluster Storage, Premium (64 Physical or Virtual Nodes)</t>
  </si>
  <si>
    <t>RS0145777</t>
  </si>
  <si>
    <t>[RS0148867] Red Hat Gluster Storage, Standard (32 Physical or Virtual Nodes)</t>
  </si>
  <si>
    <t>RS0148867</t>
  </si>
  <si>
    <t>[RS0149526] Red Hat Gluster Storage, Standard (1 Physical or Virtual Node)</t>
  </si>
  <si>
    <t>RS0149526</t>
  </si>
  <si>
    <t>[RS0161878] Red Hat Gluster Storage, Premium (8 Physical or Virtual Nodes)</t>
  </si>
  <si>
    <t>RS0161878</t>
  </si>
  <si>
    <t>[RS0174293] Red Hat Gluster Storage, Standard (64 Physical or Virtual Nodes)</t>
  </si>
  <si>
    <t>RS0174293</t>
  </si>
  <si>
    <t>[RS0180227] Red Hat Gluster Storage, Standard (16 Physical or Virtual Nodes)</t>
  </si>
  <si>
    <t>RS0180227</t>
  </si>
  <si>
    <t>[RS0184177] Red Hat Gluster Storage, Standard (8 Physical or Virtual Nodes)</t>
  </si>
  <si>
    <t>RS0184177</t>
  </si>
  <si>
    <t>[RS0191579] Red Hat Gluster Storage, Premium (4 Physical or Virtual Nodes)</t>
  </si>
  <si>
    <t>RS0191579</t>
  </si>
  <si>
    <t>Container Storage</t>
  </si>
  <si>
    <t>[SVADD001] Technical Account Management Subscription for Red Hat Platforms</t>
  </si>
  <si>
    <t>SVADD001</t>
  </si>
  <si>
    <t>TAM</t>
  </si>
  <si>
    <t>Supported Products : RHEL, RHEV</t>
  </si>
  <si>
    <t>[MCT2858] Technical Account Management Subscriptions Extension for SAP Solutions</t>
  </si>
  <si>
    <t>MCT2858</t>
  </si>
  <si>
    <t>Supported Products : Extension of Platform and Cloud TAM</t>
  </si>
  <si>
    <t>[MCT1350] Technical Account Management Subscription for Red Hat Middleware</t>
  </si>
  <si>
    <t>MCT1350</t>
  </si>
  <si>
    <t>Supported Products : All Middleware Products</t>
  </si>
  <si>
    <t>[MCT2687] Technical Account Management Subscription for Red Hat OpenStack Platform</t>
  </si>
  <si>
    <t>MCT2687</t>
  </si>
  <si>
    <t>Supported Products : OpenStack, CloudForms</t>
  </si>
  <si>
    <t>[MCT2688] Technical Account Management Subscription for Red Hat Storage</t>
  </si>
  <si>
    <t>MCT2688</t>
  </si>
  <si>
    <t>Supported Products : Ceph, Gluster</t>
  </si>
  <si>
    <t>[MCT3325] Technical Account Management Subscription for Red Hat OpenShift Container Platform</t>
  </si>
  <si>
    <t>MCT3325</t>
  </si>
  <si>
    <t>Supported Products : OpenShift</t>
  </si>
  <si>
    <t>[MCT3486] Technical Account Management Subscription for Red Hat Ansible Automation</t>
  </si>
  <si>
    <t>MCT3486</t>
  </si>
  <si>
    <t>Supported Products : Ansible</t>
  </si>
  <si>
    <t>[MCT3480] Dedicated Technical Account Management Subscription for Red Hat Platforms</t>
  </si>
  <si>
    <t>MCT3480</t>
  </si>
  <si>
    <t>[MCT3481] Dedicated Technical Account Management Subscription for Red Hat Middleware</t>
  </si>
  <si>
    <t>MCT3481</t>
  </si>
  <si>
    <t>[MCT3482] Dedicated Technical Account Management Subscription for Red Hat OpenStack Platform</t>
  </si>
  <si>
    <t>MCT3482</t>
  </si>
  <si>
    <t>[MCT3483] Dedicated Technical Account Management Subscription for Red Hat Storage</t>
  </si>
  <si>
    <t>MCT3483</t>
  </si>
  <si>
    <t>[MCT3485] Dedicated Technical Account Management Subscription for Red Hat OpenShift Container Platform</t>
  </si>
  <si>
    <t>MCT3485</t>
  </si>
  <si>
    <t>[MCT3858] Dedicated Technical Account Management Subscription for Red Hat Ansible Automation</t>
  </si>
  <si>
    <t>MCT3858</t>
  </si>
  <si>
    <t>Ordine importo &gt; 2.500.000,00 sconto applicato 8%</t>
  </si>
  <si>
    <t>Ordine importo &gt; 5.000.000,00 sconto applicato 15%</t>
  </si>
  <si>
    <r>
      <rPr>
        <b/>
        <sz val="11"/>
        <color theme="1"/>
        <rFont val="Calibri"/>
        <family val="2"/>
        <scheme val="minor"/>
      </rPr>
      <t xml:space="preserve">Contract
</t>
    </r>
    <r>
      <rPr>
        <sz val="11"/>
        <color theme="1"/>
        <rFont val="Calibri"/>
        <family val="2"/>
        <scheme val="minor"/>
      </rPr>
      <t xml:space="preserve">
- Indicare NEW per i nuovi clienti; 
- indicare Numero contratto se il contratto già esiste</t>
    </r>
  </si>
  <si>
    <r>
      <t xml:space="preserve">Account#
</t>
    </r>
    <r>
      <rPr>
        <sz val="11"/>
        <color theme="1"/>
        <rFont val="Calibri"/>
        <family val="2"/>
        <scheme val="minor"/>
      </rPr>
      <t xml:space="preserve">- Indicare NEW per nuove sottoscrizioni;
- indicare identificativo account relativo al contratto in essere </t>
    </r>
  </si>
  <si>
    <t>End Date</t>
  </si>
  <si>
    <t>Durata</t>
  </si>
  <si>
    <t>M3L4-MCT3691V</t>
  </si>
  <si>
    <t>M3L4-MCT3692V</t>
  </si>
  <si>
    <t>M3L4-MCT3693V</t>
  </si>
  <si>
    <t>M3L4-MCT3694V</t>
  </si>
  <si>
    <t>M3L4-MCT3695V</t>
  </si>
  <si>
    <t>M3L4-MCT3696V</t>
  </si>
  <si>
    <t>M3L4-RV00085V</t>
  </si>
  <si>
    <t>M3L4-RV00086V</t>
  </si>
  <si>
    <t>M3L4-MCT2886V</t>
  </si>
  <si>
    <t>M3L4-MCT2887V</t>
  </si>
  <si>
    <t>M3L4-MCT2884V</t>
  </si>
  <si>
    <t>M3L4-MCT2885V</t>
  </si>
  <si>
    <t>M3L4-MCT2981V</t>
  </si>
  <si>
    <t>M3L4-MCT2982V</t>
  </si>
  <si>
    <t>M3L4-MCT3637V</t>
  </si>
  <si>
    <t>M3L4-RV00079V</t>
  </si>
  <si>
    <t>M3L4-RV00080V</t>
  </si>
  <si>
    <t>M3L4-RV00047V</t>
  </si>
  <si>
    <t>M3L4-RV00048V</t>
  </si>
  <si>
    <t>M3L4-RV00049V</t>
  </si>
  <si>
    <t>M3L4-RV00050V</t>
  </si>
  <si>
    <t>M3L4-MCT2979V</t>
  </si>
  <si>
    <t>M3L4-MCT2980V</t>
  </si>
  <si>
    <t>M3L4-MW0164296V</t>
  </si>
  <si>
    <t>M3L4-MW3023854V</t>
  </si>
  <si>
    <t>M3L4-MW3053102V</t>
  </si>
  <si>
    <t>M3L4-MW00086V</t>
  </si>
  <si>
    <t>M3L4-MW00090V</t>
  </si>
  <si>
    <t>M3L4-MW00114V</t>
  </si>
  <si>
    <t>M3L4-MW00118V</t>
  </si>
  <si>
    <t>M3L4-MW0153748V</t>
  </si>
  <si>
    <t>M3L4-MW0161758V</t>
  </si>
  <si>
    <t>M3L4-MW2132048V</t>
  </si>
  <si>
    <t>M3L4-MW2175102V</t>
  </si>
  <si>
    <t>M3L4-MCT2739V</t>
  </si>
  <si>
    <t>M3L4-MW0222833V</t>
  </si>
  <si>
    <t>M3L4-MW0257747V</t>
  </si>
  <si>
    <t>M3L4-MW2625234V</t>
  </si>
  <si>
    <t>M3L4-MW2689800V</t>
  </si>
  <si>
    <t>M3L4-MW0375849V</t>
  </si>
  <si>
    <t>M3L4-MW0384763V</t>
  </si>
  <si>
    <t>M3L4-MW00430V</t>
  </si>
  <si>
    <t>M3L4-MW00431V</t>
  </si>
  <si>
    <t>M3L4-MW00432V</t>
  </si>
  <si>
    <t>M3L4-MW2456537V</t>
  </si>
  <si>
    <t>M3L4-MW2495663V</t>
  </si>
  <si>
    <t>M3L4-MW00275V</t>
  </si>
  <si>
    <t>M3L4-MW00276V</t>
  </si>
  <si>
    <t>M3L4-MW00277V</t>
  </si>
  <si>
    <t>M3L4-MW00565V</t>
  </si>
  <si>
    <t>M3L4-MW00566V</t>
  </si>
  <si>
    <t>M3L4-MW00567V</t>
  </si>
  <si>
    <t>M3L4-MW00568V</t>
  </si>
  <si>
    <t>M3L4-MW00558V</t>
  </si>
  <si>
    <t>M3L4-MW00559V</t>
  </si>
  <si>
    <t>M3L4-MW00560V</t>
  </si>
  <si>
    <t>M3L4-MW00561V</t>
  </si>
  <si>
    <t>M3L4-MW00562V</t>
  </si>
  <si>
    <t>M3L4-MW3020056V</t>
  </si>
  <si>
    <t>M3L4-MW3052897V</t>
  </si>
  <si>
    <t>M3L4-MW00087V</t>
  </si>
  <si>
    <t>M3L4-MW00091V</t>
  </si>
  <si>
    <t>M3L4-MW00115V</t>
  </si>
  <si>
    <t>M3L4-MW0186831V</t>
  </si>
  <si>
    <t>M3L4-MW0196814V</t>
  </si>
  <si>
    <t>M3L4-MW2122821V</t>
  </si>
  <si>
    <t>M3L4-MW2162525V</t>
  </si>
  <si>
    <t>M3L4-MCT2748V</t>
  </si>
  <si>
    <t>M3L4-MW0232248V</t>
  </si>
  <si>
    <t>M3L4-MW0290056V</t>
  </si>
  <si>
    <t>M3L4-MW2609165V</t>
  </si>
  <si>
    <t>M3L4-MW2636770V</t>
  </si>
  <si>
    <t>M3L4-MW0324144V</t>
  </si>
  <si>
    <t>M3L4-MW0330103V</t>
  </si>
  <si>
    <t>M3L4-MW00433V</t>
  </si>
  <si>
    <t>M3L4-MW00434V</t>
  </si>
  <si>
    <t>M3L4-MW00435V</t>
  </si>
  <si>
    <t>M3L4-MW2484866V</t>
  </si>
  <si>
    <t>M3L4-MW2493699V</t>
  </si>
  <si>
    <t>M3L4-MW00278V</t>
  </si>
  <si>
    <t>M3L4-MW00279V</t>
  </si>
  <si>
    <t>M3L4-MW00280V</t>
  </si>
  <si>
    <t>M3L4-MW00569V</t>
  </si>
  <si>
    <t>M3L4-MW00570V</t>
  </si>
  <si>
    <t>M3L4-MW00571V</t>
  </si>
  <si>
    <t>M3L4-MW00563V</t>
  </si>
  <si>
    <t>M3L4-MW00564V</t>
  </si>
  <si>
    <t>M3L4-MW00146V</t>
  </si>
  <si>
    <t>M3L4-MW00147V</t>
  </si>
  <si>
    <t>M3L4-MW00119V</t>
  </si>
  <si>
    <t>M3L4-MW00122V</t>
  </si>
  <si>
    <t>M3L4-MW00123V</t>
  </si>
  <si>
    <t>M3L4-MW00126V</t>
  </si>
  <si>
    <t>M3L4-MW00127V</t>
  </si>
  <si>
    <t>M3L4-MW00150V</t>
  </si>
  <si>
    <t>M3L4-MW00151V</t>
  </si>
  <si>
    <t>M3L4-MW00311V</t>
  </si>
  <si>
    <t>M3L4-MW00312V</t>
  </si>
  <si>
    <t>M3L4-MW00313V</t>
  </si>
  <si>
    <t>M3L4-MW00130V</t>
  </si>
  <si>
    <t>M3L4-MW0933197V</t>
  </si>
  <si>
    <t>M3L4-MW0935445V</t>
  </si>
  <si>
    <t>M3L4-MW00100V</t>
  </si>
  <si>
    <t>M3L4-MW00102V</t>
  </si>
  <si>
    <t>M3L4-MW00094V</t>
  </si>
  <si>
    <t>M3L4-MW00314V</t>
  </si>
  <si>
    <t>M3L4-MW00315V</t>
  </si>
  <si>
    <t>M3L4-MW00316V</t>
  </si>
  <si>
    <t>M3L4-MW00131V</t>
  </si>
  <si>
    <t>M3L4-MW0906233V</t>
  </si>
  <si>
    <t>M3L4-MW0929366V</t>
  </si>
  <si>
    <t>M3L4-MW00101V</t>
  </si>
  <si>
    <t>M3L4-MW00103V</t>
  </si>
  <si>
    <t>M3L4-MW00095V</t>
  </si>
  <si>
    <t>M3L4-MW00132V</t>
  </si>
  <si>
    <t>M3L4-MW00133V</t>
  </si>
  <si>
    <t>M3L4-MW00793V</t>
  </si>
  <si>
    <t>M3L4-MW00794V</t>
  </si>
  <si>
    <t>M3L4-MW00795V</t>
  </si>
  <si>
    <t>M3L4-MW00796V</t>
  </si>
  <si>
    <t>M3L4-MW00813V</t>
  </si>
  <si>
    <t>M3L4-MW00814V</t>
  </si>
  <si>
    <t>M3L4-MW00815V</t>
  </si>
  <si>
    <t>M3L4-MW00816V</t>
  </si>
  <si>
    <t>M3L4-MW00797V</t>
  </si>
  <si>
    <t>M3L4-MW00798V</t>
  </si>
  <si>
    <t>M3L4-MW00799V</t>
  </si>
  <si>
    <t>M3L4-MW00800V</t>
  </si>
  <si>
    <t>M3L4-MW00817V</t>
  </si>
  <si>
    <t>M3L4-MW00818V</t>
  </si>
  <si>
    <t>M3L4-MW00819V</t>
  </si>
  <si>
    <t>M3L4-MW00820V</t>
  </si>
  <si>
    <t>M3L4-MCT3791V</t>
  </si>
  <si>
    <t>M3L4-MCT3792V</t>
  </si>
  <si>
    <t>M3L4-MCT2735V</t>
  </si>
  <si>
    <t>M3L4-MCT2736V</t>
  </si>
  <si>
    <t>M3L4-MW00421V</t>
  </si>
  <si>
    <t>M3L4-MW00422V</t>
  </si>
  <si>
    <t>M3L4-MCT3822V</t>
  </si>
  <si>
    <t>M3L4-MCT3823V</t>
  </si>
  <si>
    <t>M3L4-MW00454V</t>
  </si>
  <si>
    <t>M3L4-MW00455V</t>
  </si>
  <si>
    <t>M3L4-MW00456V</t>
  </si>
  <si>
    <t>M3L4-MW00457V</t>
  </si>
  <si>
    <t>M3L4-MW00458V</t>
  </si>
  <si>
    <t>M3L4-MW00459V</t>
  </si>
  <si>
    <t>M3L4-MW00448V</t>
  </si>
  <si>
    <t>M3L4-MW00449V</t>
  </si>
  <si>
    <t>M3L4-MW00450V</t>
  </si>
  <si>
    <t>M3L4-MW00451V</t>
  </si>
  <si>
    <t>M3L4-MW00452V</t>
  </si>
  <si>
    <t>M3L4-MW00453V</t>
  </si>
  <si>
    <t>M3L4-MW00373V</t>
  </si>
  <si>
    <t>M3L4-MW00374V</t>
  </si>
  <si>
    <t>M3L4-MW00375V</t>
  </si>
  <si>
    <t>M3L4-MW00376V</t>
  </si>
  <si>
    <t>M3L4-MW00377V</t>
  </si>
  <si>
    <t>M3L4-MW00378V</t>
  </si>
  <si>
    <t>M3L4-MW00361V</t>
  </si>
  <si>
    <t>M3L4-MW00362V</t>
  </si>
  <si>
    <t>M3L4-MW00363V</t>
  </si>
  <si>
    <t>M3L4-MW00364V</t>
  </si>
  <si>
    <t>M3L4-MW00365V</t>
  </si>
  <si>
    <t>M3L4-MW00366V</t>
  </si>
  <si>
    <t>M3L4-MW01254V</t>
  </si>
  <si>
    <t>M3L4-MW01255V</t>
  </si>
  <si>
    <t>M3L4-MW01256V</t>
  </si>
  <si>
    <t>M3L4-MW01257V</t>
  </si>
  <si>
    <t>M3L4-MW01258V</t>
  </si>
  <si>
    <t>M3L4-MW01259V</t>
  </si>
  <si>
    <t>M3L4-MW01260V</t>
  </si>
  <si>
    <t>M3L4-MW01261V</t>
  </si>
  <si>
    <t>M3L4-MW01262V</t>
  </si>
  <si>
    <t>M3L4-MW01263V</t>
  </si>
  <si>
    <t>M3L4-MW01264V</t>
  </si>
  <si>
    <t>M3L4-MW01265V</t>
  </si>
  <si>
    <t>M3L4-MW01248V</t>
  </si>
  <si>
    <t>M3L4-MW01249V</t>
  </si>
  <si>
    <t>M3L4-MW01250V</t>
  </si>
  <si>
    <t>M3L4-MW01251V</t>
  </si>
  <si>
    <t>M3L4-MW01252V</t>
  </si>
  <si>
    <t>M3L4-MW01253V</t>
  </si>
  <si>
    <t>M3L4-MW01266V</t>
  </si>
  <si>
    <t>M3L4-MW01267V</t>
  </si>
  <si>
    <t>M3L4-MW01268V</t>
  </si>
  <si>
    <t>M3L4-MW01269V</t>
  </si>
  <si>
    <t>M3L4-MW01270V</t>
  </si>
  <si>
    <t>M3L4-MW01271V</t>
  </si>
  <si>
    <t>M3L4-MW00343V</t>
  </si>
  <si>
    <t>M3L4-MW00344V</t>
  </si>
  <si>
    <t>M3L4-MW00345V</t>
  </si>
  <si>
    <t>M3L4-MW00424V</t>
  </si>
  <si>
    <t>M3L4-MW00425V</t>
  </si>
  <si>
    <t>M3L4-MW00426V</t>
  </si>
  <si>
    <t>M3L4-MW00427V</t>
  </si>
  <si>
    <t>M3L4-MW00428V</t>
  </si>
  <si>
    <t>M3L4-MW00429V</t>
  </si>
  <si>
    <t>M3L4-MW00346V</t>
  </si>
  <si>
    <t>M3L4-MW00347V</t>
  </si>
  <si>
    <t>M3L4-MW00348V</t>
  </si>
  <si>
    <t>M3L4-RH00732V</t>
  </si>
  <si>
    <t>M3L4-RH00030V</t>
  </si>
  <si>
    <t>M3L4-RH00038V</t>
  </si>
  <si>
    <t>M3L4-RH00754V</t>
  </si>
  <si>
    <t>M3L4-RH00506V</t>
  </si>
  <si>
    <t>M3L4-RH00508V</t>
  </si>
  <si>
    <t>M3L4-RH00518V</t>
  </si>
  <si>
    <t>M3L4-RH00519V</t>
  </si>
  <si>
    <t>M3L4-RH00061V</t>
  </si>
  <si>
    <t>M3L4-RH00064V</t>
  </si>
  <si>
    <t>M3L4-RH00025V</t>
  </si>
  <si>
    <t>M3L4-RH00033V</t>
  </si>
  <si>
    <t>M3L4-RH00743V</t>
  </si>
  <si>
    <t>M3L4-RH00744V</t>
  </si>
  <si>
    <t>M3L4-RH00059V</t>
  </si>
  <si>
    <t>M3L4-RH00062V</t>
  </si>
  <si>
    <t>M3L4-RH00270V</t>
  </si>
  <si>
    <t>M3L4-RH00271V</t>
  </si>
  <si>
    <t>M3L4-RH00026V</t>
  </si>
  <si>
    <t>M3L4-RH00034V</t>
  </si>
  <si>
    <t>M3L4-RH00749V</t>
  </si>
  <si>
    <t>M3L4-RH00750V</t>
  </si>
  <si>
    <t>M3L4-RH00060V</t>
  </si>
  <si>
    <t>M3L4-RH00063V</t>
  </si>
  <si>
    <t>M3L4-RH00031V</t>
  </si>
  <si>
    <t>M3L4-RH00039V</t>
  </si>
  <si>
    <t>M3L4-RH00032V</t>
  </si>
  <si>
    <t>M3L4-RH00040V</t>
  </si>
  <si>
    <t>M3L4-RH01934V</t>
  </si>
  <si>
    <t>M3L4-RH01936V</t>
  </si>
  <si>
    <t>M3L4-RH00003V</t>
  </si>
  <si>
    <t>M3L4-RH00432V</t>
  </si>
  <si>
    <t>M3L4-RH00013V</t>
  </si>
  <si>
    <t>M3L4-RH00434V</t>
  </si>
  <si>
    <t>M3L4-RH00584V</t>
  </si>
  <si>
    <t>M3L4-RH00555V</t>
  </si>
  <si>
    <t>M3L4-RH00573V</t>
  </si>
  <si>
    <t>M3L4-RH00557V</t>
  </si>
  <si>
    <t>M3L4-RH00586V</t>
  </si>
  <si>
    <t>M3L4-RH00008V</t>
  </si>
  <si>
    <t>M3L4-RH00023V</t>
  </si>
  <si>
    <t>M3L4-RH00018V</t>
  </si>
  <si>
    <t>M3L4-RH0923296V</t>
  </si>
  <si>
    <t>M3L4-RH02210V</t>
  </si>
  <si>
    <t>M3L4-RH00276V</t>
  </si>
  <si>
    <t>M3L4-RH00284V</t>
  </si>
  <si>
    <t>M3L4-RH00286V</t>
  </si>
  <si>
    <t>M3L4-RH01910V</t>
  </si>
  <si>
    <t>M3L4-RH01912V</t>
  </si>
  <si>
    <t>M3L4-RH00150V</t>
  </si>
  <si>
    <t>M3L4-RH00158V</t>
  </si>
  <si>
    <t>M3L4-RH02212V</t>
  </si>
  <si>
    <t>M3L4-RH00640V</t>
  </si>
  <si>
    <t>M3L4-RH00656V</t>
  </si>
  <si>
    <t>M3L4-RH01922V</t>
  </si>
  <si>
    <t>M3L4-RH00148V</t>
  </si>
  <si>
    <t>M3L4-RH00156V</t>
  </si>
  <si>
    <t>M3L4-RH00152V</t>
  </si>
  <si>
    <t>M3L4-RH00763V</t>
  </si>
  <si>
    <t>M3L4-RH00759V</t>
  </si>
  <si>
    <t>M3L4-RH01933V</t>
  </si>
  <si>
    <t>M3L4-RH00001V</t>
  </si>
  <si>
    <t>M3L4-RH00011V</t>
  </si>
  <si>
    <t>M3L4-RH00767V</t>
  </si>
  <si>
    <t>M3L4-RH00006V</t>
  </si>
  <si>
    <t>M3L4-RH00021V</t>
  </si>
  <si>
    <t>M3L4-RH00016V</t>
  </si>
  <si>
    <t>M3L4-RH00154V</t>
  </si>
  <si>
    <t>M3L4-RH00162V</t>
  </si>
  <si>
    <t>M3L4-RH00642V</t>
  </si>
  <si>
    <t>M3L4-RH01924V</t>
  </si>
  <si>
    <t>M3L4-RH00160V</t>
  </si>
  <si>
    <t>M3L4-RH01938V</t>
  </si>
  <si>
    <t>M3L4-RH00004V</t>
  </si>
  <si>
    <t>M3L4-RH00433V</t>
  </si>
  <si>
    <t>M3L4-RH00014V</t>
  </si>
  <si>
    <t>M3L4-RH00435V</t>
  </si>
  <si>
    <t>M3L4-RH00585V</t>
  </si>
  <si>
    <t>M3L4-RH00556V</t>
  </si>
  <si>
    <t>M3L4-RH00574V</t>
  </si>
  <si>
    <t>M3L4-RH00558V</t>
  </si>
  <si>
    <t>M3L4-RH00587V</t>
  </si>
  <si>
    <t>M3L4-RH00009V</t>
  </si>
  <si>
    <t>M3L4-RH00024V</t>
  </si>
  <si>
    <t>M3L4-RH00019V</t>
  </si>
  <si>
    <t>M3L4-RH0958488V</t>
  </si>
  <si>
    <t>M3L4-RH0981731V</t>
  </si>
  <si>
    <t>M3L4-RH00277V</t>
  </si>
  <si>
    <t>M3L4-RH00285V</t>
  </si>
  <si>
    <t>M3L4-RH00287V</t>
  </si>
  <si>
    <t>M3L4-RH01911V</t>
  </si>
  <si>
    <t>M3L4-RH01913V</t>
  </si>
  <si>
    <t>M3L4-RH00151V</t>
  </si>
  <si>
    <t>M3L4-RH00159V</t>
  </si>
  <si>
    <t>M3L4-RH00641V</t>
  </si>
  <si>
    <t>M3L4-RH00657V</t>
  </si>
  <si>
    <t>M3L4-RH01923V</t>
  </si>
  <si>
    <t>M3L4-RH00149V</t>
  </si>
  <si>
    <t>M3L4-RH00157V</t>
  </si>
  <si>
    <t>M3L4-RH00153V</t>
  </si>
  <si>
    <t>M3L4-RH00764V</t>
  </si>
  <si>
    <t>M3L4-RH00760V</t>
  </si>
  <si>
    <t>M3L4-RH01930V</t>
  </si>
  <si>
    <t>M3L4-RH00002V</t>
  </si>
  <si>
    <t>M3L4-RH00012V</t>
  </si>
  <si>
    <t>M3L4-RH00768V</t>
  </si>
  <si>
    <t>M3L4-RH00007V</t>
  </si>
  <si>
    <t>M3L4-RH00022V</t>
  </si>
  <si>
    <t>M3L4-RH00017V</t>
  </si>
  <si>
    <t>M3L4-RH00155V</t>
  </si>
  <si>
    <t>M3L4-RH00163V</t>
  </si>
  <si>
    <t>M3L4-RH00643V</t>
  </si>
  <si>
    <t>M3L4-RH01925V</t>
  </si>
  <si>
    <t>M3L4-RH00161V</t>
  </si>
  <si>
    <t>M3L4-MCT0696V</t>
  </si>
  <si>
    <t>M3L4-MCT0826V</t>
  </si>
  <si>
    <t>M3L4-MCT0954V</t>
  </si>
  <si>
    <t>M3L4-MCT0955V</t>
  </si>
  <si>
    <t>M3L4-RH00394V</t>
  </si>
  <si>
    <t>M3L4-RV00055V</t>
  </si>
  <si>
    <t>M3L4-RV00056V</t>
  </si>
  <si>
    <t>M3L4-RV00057V</t>
  </si>
  <si>
    <t>M3L4-RS00137V</t>
  </si>
  <si>
    <t>M3L4-RS00138V</t>
  </si>
  <si>
    <t>M3L4-RS00139V</t>
  </si>
  <si>
    <t>M3L4-RS00140V</t>
  </si>
  <si>
    <t>M3L4-RV0213787V</t>
  </si>
  <si>
    <t>M3L4-RV0236407V</t>
  </si>
  <si>
    <t>M3L4-RV0226880V</t>
  </si>
  <si>
    <t>M3L4-RV0235489V</t>
  </si>
  <si>
    <t>M3L4-RH00308V</t>
  </si>
  <si>
    <t>M3L4-RH00309V</t>
  </si>
  <si>
    <t>M3L4-RS00036V</t>
  </si>
  <si>
    <t>M3L4-RS00037V</t>
  </si>
  <si>
    <t>M3L4-RS00038V</t>
  </si>
  <si>
    <t>M3L4-RS00039V</t>
  </si>
  <si>
    <t>M3L4-RS00040V</t>
  </si>
  <si>
    <t>M3L4-RS00041V</t>
  </si>
  <si>
    <t>M3L4-RS00042V</t>
  </si>
  <si>
    <t>M3L4-RS00082V</t>
  </si>
  <si>
    <t>M3L4-RS0112235V</t>
  </si>
  <si>
    <t>M3L4-RS0116327V</t>
  </si>
  <si>
    <t>M3L4-RS0122446V</t>
  </si>
  <si>
    <t>M3L4-RS0124420V</t>
  </si>
  <si>
    <t>M3L4-RS0137398V</t>
  </si>
  <si>
    <t>M3L4-RS0143423V</t>
  </si>
  <si>
    <t>M3L4-RS0145777V</t>
  </si>
  <si>
    <t>M3L4-RS0148867V</t>
  </si>
  <si>
    <t>M3L4-RS0149526V</t>
  </si>
  <si>
    <t>M3L4-RS0161878V</t>
  </si>
  <si>
    <t>M3L4-RS0174293V</t>
  </si>
  <si>
    <t>M3L4-RS0180227V</t>
  </si>
  <si>
    <t>M3L4-RS0184177V</t>
  </si>
  <si>
    <t>M3L4-RS0191579V</t>
  </si>
  <si>
    <t>M3L4-SVADD001V</t>
  </si>
  <si>
    <t>M3L4-MCT2858V</t>
  </si>
  <si>
    <t>M3L4-MCT1350V</t>
  </si>
  <si>
    <t>M3L4-MCT2687V</t>
  </si>
  <si>
    <t>M3L4-MCT2688V</t>
  </si>
  <si>
    <t>M3L4-MCT3325V</t>
  </si>
  <si>
    <t>M3L4-MCT3486V</t>
  </si>
  <si>
    <t>M3L4-MCT3480V</t>
  </si>
  <si>
    <t>M3L4-MCT3481V</t>
  </si>
  <si>
    <t>M3L4-MCT3482V</t>
  </si>
  <si>
    <t>M3L4-MCT3483V</t>
  </si>
  <si>
    <t>M3L4-MCT3485V</t>
  </si>
  <si>
    <t>M3L4-MCT3858V</t>
  </si>
  <si>
    <t>Sottoscrizione a durata variabile</t>
  </si>
  <si>
    <t>Data Odierna:</t>
  </si>
  <si>
    <r>
      <rPr>
        <b/>
        <sz val="11"/>
        <color theme="1"/>
        <rFont val="Calibri"/>
        <family val="2"/>
        <scheme val="minor"/>
      </rPr>
      <t xml:space="preserve">Start Date
</t>
    </r>
    <r>
      <rPr>
        <sz val="11"/>
        <color theme="1"/>
        <rFont val="Calibri"/>
        <family val="2"/>
        <scheme val="minor"/>
      </rPr>
      <t>Indicare la data di inizio di validità della/e sottoscrizione/i nel formato gg/mm/aaaa</t>
    </r>
  </si>
  <si>
    <r>
      <rPr>
        <b/>
        <sz val="11"/>
        <color theme="1"/>
        <rFont val="Calibri"/>
        <family val="2"/>
        <scheme val="minor"/>
      </rPr>
      <t>End Date</t>
    </r>
    <r>
      <rPr>
        <sz val="11"/>
        <color theme="1"/>
        <rFont val="Calibri"/>
        <family val="2"/>
        <scheme val="minor"/>
      </rPr>
      <t xml:space="preserve">
Indicare la data di inizio di validità della/e sottoscrizione/i nel formato gg/mm/aaaa</t>
    </r>
  </si>
  <si>
    <r>
      <rPr>
        <b/>
        <sz val="11"/>
        <color theme="1"/>
        <rFont val="Calibri"/>
        <family val="2"/>
        <scheme val="minor"/>
      </rPr>
      <t xml:space="preserve">Durata
</t>
    </r>
    <r>
      <rPr>
        <sz val="11"/>
        <color theme="1"/>
        <rFont val="Calibri"/>
        <family val="2"/>
        <scheme val="minor"/>
      </rPr>
      <t xml:space="preserve">
Numero di giorni di validità della sottoscrizione
</t>
    </r>
    <r>
      <rPr>
        <sz val="11"/>
        <color rgb="FFFF0000"/>
        <rFont val="Calibri"/>
        <family val="2"/>
        <scheme val="minor"/>
      </rPr>
      <t xml:space="preserve">
N.B. Quando il colore della casella contenente il numero dei giorni diventerà verde, il numero sarà valido, altrimenti andranno riviste le date inizio/fine</t>
    </r>
  </si>
  <si>
    <t>La sottoscrizione dovrà avere una validità superiore ad un anno e comunque inferiore ai tre anni
Sono disponibili a catalogo anche le sottoscrizioni con durata tipica predefinita (annuale e triennale)</t>
  </si>
  <si>
    <r>
      <rPr>
        <b/>
        <sz val="11"/>
        <color theme="1"/>
        <rFont val="Calibri"/>
        <family val="2"/>
        <scheme val="minor"/>
      </rPr>
      <t>Quantità</t>
    </r>
    <r>
      <rPr>
        <sz val="11"/>
        <color theme="1"/>
        <rFont val="Calibri"/>
        <family val="2"/>
        <scheme val="minor"/>
      </rPr>
      <t xml:space="preserve">
Corrisponde a:
- numero di sottoscrizioni per codice Red Hat </t>
    </r>
  </si>
  <si>
    <r>
      <rPr>
        <b/>
        <sz val="11"/>
        <color theme="1"/>
        <rFont val="Calibri"/>
        <family val="2"/>
        <scheme val="minor"/>
      </rPr>
      <t xml:space="preserve">Login-ID Red Hat
</t>
    </r>
    <r>
      <rPr>
        <sz val="11"/>
        <color theme="1"/>
        <rFont val="Calibri"/>
        <family val="2"/>
        <scheme val="minor"/>
      </rPr>
      <t xml:space="preserve">
- Indicare lo username con il quale si ha accesso al sito Red Hat delle sottoscrizioni</t>
    </r>
  </si>
  <si>
    <t>Il tool ha valenza di mero ausilio alla operatività delle Amministrazioni, che restano comunque responsabili della correttezza dei dati costituenti l'ordine. 
Ad esempio, qualora l'amministrazione compilasse l'ordine in una certa data utilizzando i dati validi calcolati dal tool e poi lasciasse l'ordine in giacenza nel carrello per un lungo periodo, le date potrebbero perdere la loro validità.</t>
  </si>
  <si>
    <r>
      <rPr>
        <b/>
        <sz val="11"/>
        <color theme="1"/>
        <rFont val="Calibri"/>
        <family val="2"/>
        <scheme val="minor"/>
      </rPr>
      <t xml:space="preserve">Start Date
</t>
    </r>
    <r>
      <rPr>
        <sz val="11"/>
        <color theme="1"/>
        <rFont val="Calibri"/>
        <family val="2"/>
        <scheme val="minor"/>
      </rPr>
      <t xml:space="preserve">
La data non può eccedere i 15 giorni solari dalla data ordine.
La disponibilità delle sottoscrizioni decorre dalla data indicata</t>
    </r>
  </si>
  <si>
    <t>Listino</t>
  </si>
  <si>
    <t>N/A</t>
  </si>
  <si>
    <t>[MCT3978] Red Hat OpenStack Platform (version 16), Extended Life Cycle Support</t>
  </si>
  <si>
    <t>MCT3978</t>
  </si>
  <si>
    <t>na</t>
  </si>
  <si>
    <t>M3L4-MCT3978V</t>
  </si>
  <si>
    <t>[MCT3977] Red Hat OpenStack Platform (version 16.1), Extended Update Support</t>
  </si>
  <si>
    <t>MCT3977</t>
  </si>
  <si>
    <t>M3L4-MCT3977V</t>
  </si>
  <si>
    <t>[MW00134] Red Hat AMQ, Premium (4 Cores)</t>
  </si>
  <si>
    <t>MW00134</t>
  </si>
  <si>
    <t>M3L4-MW00134V</t>
  </si>
  <si>
    <t>[MW00135] Red Hat AMQ, Standard (4 Cores)</t>
  </si>
  <si>
    <t>MW00135</t>
  </si>
  <si>
    <t>M3L4-MW00135V</t>
  </si>
  <si>
    <t>[MW00136] Red Hat AMQ, Extended Lifecycle Support Add-On, Premium (4 Cores)</t>
  </si>
  <si>
    <t>MW00136</t>
  </si>
  <si>
    <t>M3L4-MW00136V</t>
  </si>
  <si>
    <t>[MW00137] Red Hat AMQ, Extended Life Cycle Support Add-On, Standard (4 Cores)</t>
  </si>
  <si>
    <t>MW00137</t>
  </si>
  <si>
    <t>M3L4-MW00137V</t>
  </si>
  <si>
    <t>[MW2300217] Red Hat AMQ, Standard (64 Cores)</t>
  </si>
  <si>
    <t>MW2300217</t>
  </si>
  <si>
    <t>M3L4-MW2300217V</t>
  </si>
  <si>
    <t>[MW2300282] Red Hat AMQ, Premium (16 Cores)</t>
  </si>
  <si>
    <t>MW2300282</t>
  </si>
  <si>
    <t>M3L4-MW2300282V</t>
  </si>
  <si>
    <t>[MW2315603] Red Hat AMQ, Standard (16 Cores)</t>
  </si>
  <si>
    <t>MW2315603</t>
  </si>
  <si>
    <t>M3L4-MW2315603V</t>
  </si>
  <si>
    <t>[MW2399076] Red Hat AMQ, Premium (64 Cores)</t>
  </si>
  <si>
    <t>MW2399076</t>
  </si>
  <si>
    <t>M3L4-MW2399076V</t>
  </si>
  <si>
    <t>[MW00036] Red Hat AMQ ELS Program, Premium (16 Cores)</t>
  </si>
  <si>
    <t>MW00036</t>
  </si>
  <si>
    <t>M3L4-MW00036V</t>
  </si>
  <si>
    <t>[MW00038] Red Hat AMQ ELS Program, Standard (16 Cores)</t>
  </si>
  <si>
    <t>MW00038</t>
  </si>
  <si>
    <t>M3L4-MW00038V</t>
  </si>
  <si>
    <t>[MW00040] Red Hat AMQ ELS Program, Premium (64 Cores)</t>
  </si>
  <si>
    <t>MW00040</t>
  </si>
  <si>
    <t>M3L4-MW00040V</t>
  </si>
  <si>
    <t>[MW00042] Red Hat AMQ ELS Program, Standard (64 Cores)</t>
  </si>
  <si>
    <t>MW00042</t>
  </si>
  <si>
    <t>M3L4-MW00042V</t>
  </si>
  <si>
    <t>[MW00005] Red Hat AMQ for OpenShift Container Platform, Standard (2 Cores)</t>
  </si>
  <si>
    <t>MW00005</t>
  </si>
  <si>
    <t>M3L4-MW00005V</t>
  </si>
  <si>
    <t>[MW00006] Red Hat AMQ for OpenShift Container Platform, Premium (2 Cores)</t>
  </si>
  <si>
    <t>MW00006</t>
  </si>
  <si>
    <t>M3L4-MW00006V</t>
  </si>
  <si>
    <t>[MW00138] Red Hat Fuse, 4-Core Premium</t>
  </si>
  <si>
    <t>MW00138</t>
  </si>
  <si>
    <t>M3L4-MW00138V</t>
  </si>
  <si>
    <t>[MW00139] Red Hat Fuse, 4-Core Standard</t>
  </si>
  <si>
    <t>MW00139</t>
  </si>
  <si>
    <t>M3L4-MW00139V</t>
  </si>
  <si>
    <t>[MW00140] Red Hat Fuse, Extended Lifecycle Support Add-On, Premium (4 Cores)</t>
  </si>
  <si>
    <t>MW00140</t>
  </si>
  <si>
    <t>M3L4-MW00140V</t>
  </si>
  <si>
    <t>[MW00141] Red Hat Fuse, Extended Life Cycle Support Add-On, Standard (4 Cores)</t>
  </si>
  <si>
    <t>MW00141</t>
  </si>
  <si>
    <t>M3L4-MW00141V</t>
  </si>
  <si>
    <t>[MW2245273] Red Hat Fuse, Standard (64 Cores)</t>
  </si>
  <si>
    <t>MW2245273</t>
  </si>
  <si>
    <t>M3L4-MW2245273V</t>
  </si>
  <si>
    <t>[MW2250092] Red Hat Fuse, Premium (64 Cores)</t>
  </si>
  <si>
    <t>MW2250092</t>
  </si>
  <si>
    <t>M3L4-MW2250092V</t>
  </si>
  <si>
    <t>[MW2254895] Red Hat Fuse, Standard (16 Cores)</t>
  </si>
  <si>
    <t>MW2254895</t>
  </si>
  <si>
    <t>M3L4-MW2254895V</t>
  </si>
  <si>
    <t>[MW2257476] Red Hat Fuse, Premium (16 Cores)</t>
  </si>
  <si>
    <t>MW2257476</t>
  </si>
  <si>
    <t>M3L4-MW2257476V</t>
  </si>
  <si>
    <t>[MW00010] Red Hat Fuse ELS Program, Premium (16 Cores)</t>
  </si>
  <si>
    <t>MW00010</t>
  </si>
  <si>
    <t>M3L4-MW00010V</t>
  </si>
  <si>
    <t>[MW00012] Red Hat Fuse ELS Program, Standard (16 Cores)</t>
  </si>
  <si>
    <t>MW00012</t>
  </si>
  <si>
    <t>M3L4-MW00012V</t>
  </si>
  <si>
    <t>[MW00014] Red Hat Fuse ELS Program, Premium (64 Cores)</t>
  </si>
  <si>
    <t>MW00014</t>
  </si>
  <si>
    <t>M3L4-MW00014V</t>
  </si>
  <si>
    <t>[MW00016] Red Hat Fuse ELS Program, Standard (64 Cores)</t>
  </si>
  <si>
    <t>MW00016</t>
  </si>
  <si>
    <t>M3L4-MW00016V</t>
  </si>
  <si>
    <t>[MW00001] Red Hat Fuse for OpenShift Container Platform, Standard (2 Cores)</t>
  </si>
  <si>
    <t>MW00001</t>
  </si>
  <si>
    <t>M3L4-MW00001V</t>
  </si>
  <si>
    <t>[MW00002] Red Hat Fuse for OpenShift Container Platform, Premium (2 Cores)</t>
  </si>
  <si>
    <t>MW00002</t>
  </si>
  <si>
    <t>M3L4-MW00002V</t>
  </si>
  <si>
    <t>[MCT3945] Red Hat Advanced Cluster Management for Kubernetes, Premium  (2 Core or 4 vCPU)</t>
  </si>
  <si>
    <t>MCT3945</t>
  </si>
  <si>
    <t>RHACM</t>
  </si>
  <si>
    <t>M3L4-MCT3945V</t>
  </si>
  <si>
    <t>[MCT3946] Red Hat Advanced Cluster Management for Kubernetes, Standard  (2 Core or 4 vCPU)</t>
  </si>
  <si>
    <t>MCT3946</t>
  </si>
  <si>
    <t>M3L4-MCT3946V</t>
  </si>
  <si>
    <t>[MCT3959] Red Hat Advanced Cluster Management for Kubernetes for Red Hat Cloud Suite, Premium (2 Sockets, 32 Cores)</t>
  </si>
  <si>
    <t>MCT3959</t>
  </si>
  <si>
    <t>M3L4-MCT3959V</t>
  </si>
  <si>
    <t>[MCT3960] Red Hat Advanced Cluster Management for Kubernetes for Red Hat Cloud Suite, Standard  (2 Sockets, 32 Cores)</t>
  </si>
  <si>
    <t>MCT3960</t>
  </si>
  <si>
    <t>M3L4-MCT3960V</t>
  </si>
  <si>
    <t>[RH00559] Red Hat Enterprise Linux Server for HPC Compute Node, SS (Physical or Virtual Node)</t>
  </si>
  <si>
    <t>RH00559</t>
  </si>
  <si>
    <t>M3L4-RH00559V</t>
  </si>
  <si>
    <t>[MCT0697] Red Hat Certificate System</t>
  </si>
  <si>
    <t>MCT0697</t>
  </si>
  <si>
    <t>DIGITAL CERTIFICATE</t>
  </si>
  <si>
    <t>M3L4-MCT0697V</t>
  </si>
  <si>
    <t>[MCT0840] Red Hat Certificate System (Starter Pack)</t>
  </si>
  <si>
    <t>MCT0840</t>
  </si>
  <si>
    <t>M3L4-MCT0840V</t>
  </si>
  <si>
    <t>[RH00320] Red Hat Enterprise Linux for Power, LE with Smart Virtualization, Premium (1 Socket-Pair, Unlimited Guests)</t>
  </si>
  <si>
    <t>RH00320</t>
  </si>
  <si>
    <t>M3L4-RH00320V</t>
  </si>
  <si>
    <t>[RH00321] Red Hat Enterprise Linux for Power, LE with Smart Virtualization, Standard (1 Socket-Pair, Unlimited Guests)</t>
  </si>
  <si>
    <t>RH00321</t>
  </si>
  <si>
    <t>M3L4-RH00321V</t>
  </si>
  <si>
    <t>[RH00322] Red Hat Enterprise Linux for Power, LE with Smart Virtualization and Management, Premium (1 Socket-Pair, Unlimited Guests)</t>
  </si>
  <si>
    <t>RH00322</t>
  </si>
  <si>
    <t>M3L4-RH00322V</t>
  </si>
  <si>
    <t>[RH00323] Red Hat Enterprise Linux for Power, LE with Smart Virtualization and Management, Standard (1 Socket-Pair, Unlimited Guests)</t>
  </si>
  <si>
    <t>RH00323</t>
  </si>
  <si>
    <t>M3L4-RH00323V</t>
  </si>
  <si>
    <r>
      <t xml:space="preserve">Distinta Licenze durata variabile - Prodotti RED HAT                         </t>
    </r>
    <r>
      <rPr>
        <sz val="11"/>
        <color rgb="FF821B4C"/>
        <rFont val="Calibri"/>
        <family val="2"/>
        <scheme val="minor"/>
      </rPr>
      <t>v. 2.7</t>
    </r>
  </si>
  <si>
    <t>7777,43</t>
  </si>
  <si>
    <t>335027,84</t>
  </si>
  <si>
    <t>670055,68</t>
  </si>
  <si>
    <t>10469,62</t>
  </si>
  <si>
    <t>448698,00</t>
  </si>
  <si>
    <t>897396,00</t>
  </si>
  <si>
    <t>17947,92</t>
  </si>
  <si>
    <t>11965,28</t>
  </si>
  <si>
    <t>3767,57</t>
  </si>
  <si>
    <t>2898,59</t>
  </si>
  <si>
    <t>1853,12</t>
  </si>
  <si>
    <t>1425,36</t>
  </si>
  <si>
    <t>2062,52</t>
  </si>
  <si>
    <t>1586,90</t>
  </si>
  <si>
    <t>586,30</t>
  </si>
  <si>
    <t>418,04</t>
  </si>
  <si>
    <t>323,06</t>
  </si>
  <si>
    <t>4497,45</t>
  </si>
  <si>
    <t>3459,46</t>
  </si>
  <si>
    <t>1794,79</t>
  </si>
  <si>
    <t>77535,01</t>
  </si>
  <si>
    <t>21537,50</t>
  </si>
  <si>
    <t>6461,25</t>
  </si>
  <si>
    <t>3230,63</t>
  </si>
  <si>
    <t>1974,27</t>
  </si>
  <si>
    <t>987,14</t>
  </si>
  <si>
    <t>7179,17</t>
  </si>
  <si>
    <t>25845,00</t>
  </si>
  <si>
    <t>3589,58</t>
  </si>
  <si>
    <t>12922,50</t>
  </si>
  <si>
    <t>1076,88</t>
  </si>
  <si>
    <t>1346,09</t>
  </si>
  <si>
    <t>4845,94</t>
  </si>
  <si>
    <t>673,05</t>
  </si>
  <si>
    <t>2422,97</t>
  </si>
  <si>
    <t>11307,19</t>
  </si>
  <si>
    <t>3140,89</t>
  </si>
  <si>
    <t>5922,81</t>
  </si>
  <si>
    <t>43075,01</t>
  </si>
  <si>
    <t>155070,03</t>
  </si>
  <si>
    <t>11845,63</t>
  </si>
  <si>
    <t>86150,02</t>
  </si>
  <si>
    <t>430750,08</t>
  </si>
  <si>
    <t>8973,96</t>
  </si>
  <si>
    <t>80765,64</t>
  </si>
  <si>
    <t>717,92</t>
  </si>
  <si>
    <t>14358,34</t>
  </si>
  <si>
    <t>51690,01</t>
  </si>
  <si>
    <t>4307,50</t>
  </si>
  <si>
    <t>2153,75</t>
  </si>
  <si>
    <t>1316,18</t>
  </si>
  <si>
    <t>17230,00</t>
  </si>
  <si>
    <t>4786,11</t>
  </si>
  <si>
    <t>2393,06</t>
  </si>
  <si>
    <t>8615,00</t>
  </si>
  <si>
    <t>897,40</t>
  </si>
  <si>
    <t>1615,31</t>
  </si>
  <si>
    <t>448,70</t>
  </si>
  <si>
    <t>7538,13</t>
  </si>
  <si>
    <t>2093,92</t>
  </si>
  <si>
    <t>3948,54</t>
  </si>
  <si>
    <t>28716,67</t>
  </si>
  <si>
    <t>103380,02</t>
  </si>
  <si>
    <t>658,09</t>
  </si>
  <si>
    <t>7897,08</t>
  </si>
  <si>
    <t>57433,34</t>
  </si>
  <si>
    <t>5982,64</t>
  </si>
  <si>
    <t>53843,76</t>
  </si>
  <si>
    <t>370,18</t>
  </si>
  <si>
    <t>246,78</t>
  </si>
  <si>
    <t>185,46</t>
  </si>
  <si>
    <t>123,39</t>
  </si>
  <si>
    <t>7107,02</t>
  </si>
  <si>
    <t>93042,37</t>
  </si>
  <si>
    <t>12922,5</t>
  </si>
  <si>
    <t>4738,60</t>
  </si>
  <si>
    <t>62027,66</t>
  </si>
  <si>
    <t>1480,70</t>
  </si>
  <si>
    <t>2961,41</t>
  </si>
  <si>
    <t>10768,75</t>
  </si>
  <si>
    <t>38767,51</t>
  </si>
  <si>
    <t>26921,88</t>
  </si>
  <si>
    <t>1020,00</t>
  </si>
  <si>
    <t>598,26</t>
  </si>
  <si>
    <t>8315,87</t>
  </si>
  <si>
    <t>62219,46</t>
  </si>
  <si>
    <t>231647,82</t>
  </si>
  <si>
    <t>5563,86</t>
  </si>
  <si>
    <t>41639,17</t>
  </si>
  <si>
    <t>5596,94</t>
  </si>
  <si>
    <t>42343,01</t>
  </si>
  <si>
    <t>159642,17</t>
  </si>
  <si>
    <t>3750,06</t>
  </si>
  <si>
    <t>28378,83</t>
  </si>
  <si>
    <t>107028,73</t>
  </si>
  <si>
    <t>7826,70</t>
  </si>
  <si>
    <t>58559,49</t>
  </si>
  <si>
    <t>218021,48</t>
  </si>
  <si>
    <t>5236,57</t>
  </si>
  <si>
    <t>39189,81</t>
  </si>
  <si>
    <t>145948,26</t>
  </si>
  <si>
    <t>3380,19</t>
  </si>
  <si>
    <t>26323,62</t>
  </si>
  <si>
    <t>102422,80</t>
  </si>
  <si>
    <t>2273,40</t>
  </si>
  <si>
    <t>17708,61</t>
  </si>
  <si>
    <t>68920,01</t>
  </si>
  <si>
    <t>7004,62</t>
  </si>
  <si>
    <t>53604,45</t>
  </si>
  <si>
    <t>204687,93</t>
  </si>
  <si>
    <t>4763,59</t>
  </si>
  <si>
    <t>36487,07</t>
  </si>
  <si>
    <t>139461,67</t>
  </si>
  <si>
    <t>9234,38</t>
  </si>
  <si>
    <t>69820,93</t>
  </si>
  <si>
    <t>263067,24</t>
  </si>
  <si>
    <t>6250,10</t>
  </si>
  <si>
    <t>47298,05</t>
  </si>
  <si>
    <t>178381,21</t>
  </si>
  <si>
    <t>9811,53</t>
  </si>
  <si>
    <t>74184,74</t>
  </si>
  <si>
    <t>279508,94</t>
  </si>
  <si>
    <t>6640,73</t>
  </si>
  <si>
    <t>50254,18</t>
  </si>
  <si>
    <t>189530,04</t>
  </si>
  <si>
    <t>4875,85</t>
  </si>
  <si>
    <t>38288,90</t>
  </si>
  <si>
    <t>150283,92</t>
  </si>
  <si>
    <t>3350,28</t>
  </si>
  <si>
    <t>3553,69</t>
  </si>
  <si>
    <t>93042,02</t>
  </si>
  <si>
    <t>2369,13</t>
  </si>
  <si>
    <t>62028,01</t>
  </si>
  <si>
    <t>3325,64</t>
  </si>
  <si>
    <t>131,31</t>
  </si>
  <si>
    <t>65,99</t>
  </si>
  <si>
    <t>409,11</t>
  </si>
  <si>
    <t>120,75</t>
  </si>
  <si>
    <t>44,87</t>
  </si>
  <si>
    <t>60,71</t>
  </si>
  <si>
    <t>204,55</t>
  </si>
  <si>
    <t>210,49</t>
  </si>
  <si>
    <t>105,58</t>
  </si>
  <si>
    <t>657,21</t>
  </si>
  <si>
    <t>71,26</t>
  </si>
  <si>
    <t>328,61</t>
  </si>
  <si>
    <t>236,89</t>
  </si>
  <si>
    <t>738,37</t>
  </si>
  <si>
    <t>421,64</t>
  </si>
  <si>
    <t>211,15</t>
  </si>
  <si>
    <t>1317,06</t>
  </si>
  <si>
    <t>141,87</t>
  </si>
  <si>
    <t>658,53</t>
  </si>
  <si>
    <t>184,76</t>
  </si>
  <si>
    <t>92,38</t>
  </si>
  <si>
    <t>646,65</t>
  </si>
  <si>
    <t>323,33</t>
  </si>
  <si>
    <t>685,58</t>
  </si>
  <si>
    <t>1715,61</t>
  </si>
  <si>
    <t>343,12</t>
  </si>
  <si>
    <t>871,00</t>
  </si>
  <si>
    <t>1371,17</t>
  </si>
  <si>
    <t>1555,93</t>
  </si>
  <si>
    <t>285,06</t>
  </si>
  <si>
    <t>870,34</t>
  </si>
  <si>
    <t>1081,49</t>
  </si>
  <si>
    <t>477,07</t>
  </si>
  <si>
    <t>194,66</t>
  </si>
  <si>
    <t>5806,68</t>
  </si>
  <si>
    <t>630,82</t>
  </si>
  <si>
    <t>229,63</t>
  </si>
  <si>
    <t>474,43</t>
  </si>
  <si>
    <t>2110,86</t>
  </si>
  <si>
    <t>1055,76</t>
  </si>
  <si>
    <t>2757,51</t>
  </si>
  <si>
    <t>1134,28</t>
  </si>
  <si>
    <t>3588,92</t>
  </si>
  <si>
    <t>3086,78</t>
  </si>
  <si>
    <t>1512,38</t>
  </si>
  <si>
    <t>1054,44</t>
  </si>
  <si>
    <t>527,22</t>
  </si>
  <si>
    <t>157,70</t>
  </si>
  <si>
    <t>843,29</t>
  </si>
  <si>
    <t>1028,05</t>
  </si>
  <si>
    <t>205,87</t>
  </si>
  <si>
    <t>606,40</t>
  </si>
  <si>
    <t>817,55</t>
  </si>
  <si>
    <t>345,10</t>
  </si>
  <si>
    <t>387,99</t>
  </si>
  <si>
    <t>1319,04</t>
  </si>
  <si>
    <t>659,85</t>
  </si>
  <si>
    <t>1965,69</t>
  </si>
  <si>
    <t>923,13</t>
  </si>
  <si>
    <t>2955,47</t>
  </si>
  <si>
    <t>2294,96</t>
  </si>
  <si>
    <t>1116,47</t>
  </si>
  <si>
    <t>7918,20</t>
  </si>
  <si>
    <t>1583,64</t>
  </si>
  <si>
    <t>2639,40</t>
  </si>
  <si>
    <t>4750,92</t>
  </si>
  <si>
    <t>1846,26</t>
  </si>
  <si>
    <t>9501,84</t>
  </si>
  <si>
    <t>6334,56</t>
  </si>
  <si>
    <t>13724,88</t>
  </si>
  <si>
    <t>9897,75</t>
  </si>
  <si>
    <t>790,50</t>
  </si>
  <si>
    <t>526,56</t>
  </si>
  <si>
    <t>395,25</t>
  </si>
  <si>
    <t>263,28</t>
  </si>
  <si>
    <t>15836,40</t>
  </si>
  <si>
    <t>29561,28</t>
  </si>
  <si>
    <t>52788,00</t>
  </si>
  <si>
    <t>102936,60</t>
  </si>
  <si>
    <t>150445,80</t>
  </si>
  <si>
    <t>195315,60</t>
  </si>
  <si>
    <t>237546,00</t>
  </si>
  <si>
    <t>459255,60</t>
  </si>
  <si>
    <t>2375,46</t>
  </si>
  <si>
    <t>3167,28</t>
  </si>
  <si>
    <t>60811,78</t>
  </si>
  <si>
    <t>6017,83</t>
  </si>
  <si>
    <t>32306,26</t>
  </si>
  <si>
    <t>114022,08</t>
  </si>
  <si>
    <t>40541,18</t>
  </si>
  <si>
    <t>17103,31</t>
  </si>
  <si>
    <t>76014,72</t>
  </si>
  <si>
    <t>11402,21</t>
  </si>
  <si>
    <t>9026,75</t>
  </si>
  <si>
    <t>54217,68</t>
  </si>
  <si>
    <t>24397,95</t>
  </si>
  <si>
    <t>216870,70</t>
  </si>
  <si>
    <t>585,95</t>
  </si>
  <si>
    <t>269,22</t>
  </si>
  <si>
    <t>3553,51</t>
  </si>
  <si>
    <t>2369,30</t>
  </si>
  <si>
    <t>46521,18</t>
  </si>
  <si>
    <t>31013,83</t>
  </si>
  <si>
    <t>403,83</t>
  </si>
  <si>
    <t>4068,20</t>
  </si>
  <si>
    <t>2871,67</t>
  </si>
  <si>
    <t>63,00</t>
  </si>
  <si>
    <t>3,52</t>
  </si>
  <si>
    <t>5278,80</t>
  </si>
  <si>
    <t>2902,46</t>
  </si>
  <si>
    <t>1846,70</t>
  </si>
  <si>
    <t>3549,11</t>
  </si>
  <si>
    <t>2493,35</t>
  </si>
  <si>
    <t>Red Hat OpenShift Data Foundation Advanced, Premium (2 Cores)</t>
  </si>
  <si>
    <t>MCT4051</t>
  </si>
  <si>
    <t>950,18</t>
  </si>
  <si>
    <t>M3L4-MCT4051V</t>
  </si>
  <si>
    <t>Red Hat OpenShift Data Foundation Advanced, Standard (2 Cores)</t>
  </si>
  <si>
    <t>MCT4052</t>
  </si>
  <si>
    <t>633,46</t>
  </si>
  <si>
    <t>M3L4-MCT4052V</t>
  </si>
  <si>
    <t>Red Hat OpenShift Data Foundation Advanced, Premium (150 Cores)</t>
  </si>
  <si>
    <t>MCT4053</t>
  </si>
  <si>
    <t>59386,50</t>
  </si>
  <si>
    <t>M3L4-MCT4053V</t>
  </si>
  <si>
    <t>Red Hat OpenShift Data Foundation Advanced, Standard (150 Cores)</t>
  </si>
  <si>
    <t>MCT4054</t>
  </si>
  <si>
    <t>39591,00</t>
  </si>
  <si>
    <t>M3L4-MCT4054V</t>
  </si>
  <si>
    <t>Red Hat OpenShift Data Foundation Advanced (Bare Metal Node), Premium (1-2 sockets up to 64 cores)</t>
  </si>
  <si>
    <t>RS00421</t>
  </si>
  <si>
    <t>M3L4-RS00421V</t>
  </si>
  <si>
    <t>Red Hat OpenShift Data Foundation Advanced (Bare Metal Node), Standard (1-2 sockets up to 64 cores)</t>
  </si>
  <si>
    <t>RS00422</t>
  </si>
  <si>
    <t>M3L4-RS00422V</t>
  </si>
  <si>
    <t>Red Hat OpenShift Data Foundation Advanced (Bare Metal Node) Add-On for External Storage, Premium (1-2 sockets up to 64 cores)</t>
  </si>
  <si>
    <t>RS00433</t>
  </si>
  <si>
    <t>1425,28</t>
  </si>
  <si>
    <t>M3L4-RS00433V</t>
  </si>
  <si>
    <t>Red Hat OpenShift Data Foundation Advanced (Bare Metal Node) Add-On for External Storage, Standard (1-2 sockets up to 64 cores)</t>
  </si>
  <si>
    <t>RS00434</t>
  </si>
  <si>
    <t>M3L4-RS00434V</t>
  </si>
  <si>
    <t>Red Hat OpenShift Data Foundation Advanced Add-On for External Storage, Premium (2 Cores)</t>
  </si>
  <si>
    <t>MCT4075</t>
  </si>
  <si>
    <t>475,09</t>
  </si>
  <si>
    <t>M3L4-MCT4075V</t>
  </si>
  <si>
    <t>Red Hat OpenShift Data Foundation Advanced Add-On for External Storage, Standard (2 Cores)</t>
  </si>
  <si>
    <t>MCT4076</t>
  </si>
  <si>
    <t>316,73</t>
  </si>
  <si>
    <t>M3L4-MCT4076V</t>
  </si>
  <si>
    <t>Red Hat OpenShift Data Foundation Advanced Add-On for External Storage, Premium (150 Cores)</t>
  </si>
  <si>
    <t>MCT4077</t>
  </si>
  <si>
    <t>29693,25</t>
  </si>
  <si>
    <t>M3L4-MCT4077V</t>
  </si>
  <si>
    <t>Red Hat OpenShift Data Foundation Advanced Add-On for External Storage, Standard (150 Cores)</t>
  </si>
  <si>
    <t>MCT4078</t>
  </si>
  <si>
    <t>19795,50</t>
  </si>
  <si>
    <t>M3L4-MCT4078V</t>
  </si>
  <si>
    <t>Red Hat OpenShift Data Foundation Essentials, Premium (2 Cores)</t>
  </si>
  <si>
    <t>MCT4039</t>
  </si>
  <si>
    <t>M3L4-MCT4039V</t>
  </si>
  <si>
    <t>Red Hat OpenShift Data Foundation Essentials, Standard (2 Cores)</t>
  </si>
  <si>
    <t>MCT4040</t>
  </si>
  <si>
    <t>422,30</t>
  </si>
  <si>
    <t>M3L4-MCT4040V</t>
  </si>
  <si>
    <t>Red Hat OpenShift Data Foundation Essentials, Premium (150 Cores)</t>
  </si>
  <si>
    <t>MCT4041</t>
  </si>
  <si>
    <t>M3L4-MCT4041V</t>
  </si>
  <si>
    <t>Red Hat OpenShift Data Foundation Essentials, Standard (150 Cores)</t>
  </si>
  <si>
    <t>MCT4042</t>
  </si>
  <si>
    <t>26394,00</t>
  </si>
  <si>
    <t>M3L4-MCT4042V</t>
  </si>
  <si>
    <t>Red Hat OpenShift Data Foundation Essentials (Bare Metal Node), Premium (1-2 sockets up to 64 cores)</t>
  </si>
  <si>
    <t>RS00415</t>
  </si>
  <si>
    <t>M3L4-RS00415V</t>
  </si>
  <si>
    <t>Red Hat OpenShift Data Foundation Essentials (Bare Metal Node), Standard (1-2 sockets up to 64 cores)</t>
  </si>
  <si>
    <t>RS00416</t>
  </si>
  <si>
    <t>2111,52</t>
  </si>
  <si>
    <t>M3L4-RS00416V</t>
  </si>
  <si>
    <t>Red Hat OpenShift Data Foundation Essentials (Bare Metal Node) Add-On for External Storage, Premium (1-2 sockets up to 64 cores)</t>
  </si>
  <si>
    <t>RS00427</t>
  </si>
  <si>
    <t>M3L4-RS00427V</t>
  </si>
  <si>
    <t>Red Hat OpenShift Data Foundation Essentials (Bare Metal Node) Add-On for External Storage, Standard (1-2 sockets up to 64 cores)</t>
  </si>
  <si>
    <t>RS00428</t>
  </si>
  <si>
    <t>M3L4-RS00428V</t>
  </si>
  <si>
    <t>Red Hat OpenShift Data Foundation Essentials Add-On for External Storage, Premium (2 Cores)</t>
  </si>
  <si>
    <t>MCT4063</t>
  </si>
  <si>
    <t>M3L4-MCT4063V</t>
  </si>
  <si>
    <t>Red Hat OpenShift Data Foundation Essentials Add-On for External Storage, Standard (2 Cores)</t>
  </si>
  <si>
    <t>MCT4064</t>
  </si>
  <si>
    <t>M3L4-MCT4064V</t>
  </si>
  <si>
    <t>Red Hat OpenShift Data Foundation Essentials Add-On for External Storage, Premium (150 Cores)</t>
  </si>
  <si>
    <t>MCT4065</t>
  </si>
  <si>
    <t>M3L4-MCT4065V</t>
  </si>
  <si>
    <t>Red Hat OpenShift Data Foundation Essentials Add-On for External Storage, Standard (150 Cores)</t>
  </si>
  <si>
    <t>MCT4066</t>
  </si>
  <si>
    <t>13197,00</t>
  </si>
  <si>
    <t>M3L4-MCT4066V</t>
  </si>
  <si>
    <t>Red Hat Advanced Cluster Management for Kubernetes (Bare Metal Node), Premium (1-2 sockets)</t>
  </si>
  <si>
    <t>MCT4023</t>
  </si>
  <si>
    <t>M3L4-MCT4023V</t>
  </si>
  <si>
    <t>Red Hat Advanced Cluster Management for Kubernetes (Bare Metal Node), Standard (1-2 sockets)</t>
  </si>
  <si>
    <t>MCT4024</t>
  </si>
  <si>
    <t>1196,53</t>
  </si>
  <si>
    <t>M3L4-MCT4024V</t>
  </si>
  <si>
    <t>Red Hat OpenShift Container Platform (Bare Metal Node), Premium (1-2 sockets)</t>
  </si>
  <si>
    <t>MW01501</t>
  </si>
  <si>
    <t>M3L4-MW01501V</t>
  </si>
  <si>
    <t>Red Hat OpenShift Container Platform (Bare Metal Node), Standard (1-2 sockets)</t>
  </si>
  <si>
    <t>MW01502</t>
  </si>
  <si>
    <t>M3L4-MW01502V</t>
  </si>
  <si>
    <t>Red Hat OpenShift Kubernetes Engine (Bare Metal Node), Premium (1-2 sockets)</t>
  </si>
  <si>
    <t>MW01509</t>
  </si>
  <si>
    <t>M3L4-MW01509V</t>
  </si>
  <si>
    <t>Red Hat OpenShift Kubernetes Engine (Bare Metal Node), Standard (1-2 sockets)</t>
  </si>
  <si>
    <t>MW01510</t>
  </si>
  <si>
    <t>M3L4-MW01510V</t>
  </si>
  <si>
    <t>Red Hat Enterprise Linux Server for HPC Compute Node for Power, LE, SS</t>
  </si>
  <si>
    <t>RH00575</t>
  </si>
  <si>
    <t>41,35</t>
  </si>
  <si>
    <t>M3L4-RH00575V</t>
  </si>
  <si>
    <t>Red Hat Enterprise Linux Server for HPC Compute Node with Extended Update Support, SS (Physical or Virtual Node)</t>
  </si>
  <si>
    <t>RH00561</t>
  </si>
  <si>
    <t>M3L4-RH00561V</t>
  </si>
  <si>
    <t>Red Hat Enterprise Linux Server for HPC Compute Node with Extended Update Support for Power, LE, SS</t>
  </si>
  <si>
    <t>RH00592</t>
  </si>
  <si>
    <t>M3L4-RH00592V</t>
  </si>
  <si>
    <t>Red Hat Enterprise Linux Server for HPC Compute Node with Smart Management, SS (Physical or Virtual Node)</t>
  </si>
  <si>
    <t>RH00560</t>
  </si>
  <si>
    <t>M3L4-RH00560V</t>
  </si>
  <si>
    <t>Red Hat Enterprise Linux Server for HPC Compute Node with Smart Management and Extended Update Support, SS (Physical or Virtual Node)</t>
  </si>
  <si>
    <t>RH00583</t>
  </si>
  <si>
    <t>95,90</t>
  </si>
  <si>
    <t>M3L4-RH00583V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</si>
</sst>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7"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000000"/>
      <name val="Calibri"/>
      <family val="2"/>
    </font>
    <font>
      <b/>
      <sz val="14"/>
      <color theme="1"/>
      <name val="Calibri"/>
      <family val="2"/>
      <scheme val="minor"/>
    </font>
    <font>
      <b/>
      <sz val="20"/>
      <color theme="1"/>
      <name val="Calibri"/>
      <family val="2"/>
      <scheme val="minor"/>
    </font>
    <font>
      <b/>
      <i/>
      <sz val="11"/>
      <color rgb="FF000000"/>
      <name val="Calibri"/>
      <family val="2"/>
    </font>
    <font>
      <b/>
      <sz val="14"/>
      <color rgb="FF821B4C"/>
      <name val="Calibri"/>
      <family val="2"/>
      <scheme val="minor"/>
    </font>
    <font>
      <b/>
      <sz val="14"/>
      <color rgb="FF534D49"/>
      <name val="Calibri"/>
      <family val="2"/>
      <scheme val="minor"/>
    </font>
    <font>
      <sz val="11"/>
      <color rgb="FF821B4C"/>
      <name val="Calibri"/>
      <family val="2"/>
      <scheme val="minor"/>
    </font>
    <font>
      <sz val="10"/>
      <name val="Arial"/>
      <family val="2"/>
    </font>
    <font>
      <b/>
      <sz val="12"/>
      <name val="Tahoma"/>
      <family val="2"/>
    </font>
    <font>
      <sz val="8"/>
      <name val="Tahoma"/>
      <family val="2"/>
    </font>
    <font>
      <sz val="11"/>
      <color rgb="FF000000"/>
      <name val="Calibri"/>
      <family val="2"/>
    </font>
    <font>
      <sz val="10"/>
      <color rgb="FF821B4C"/>
      <name val="Calibri"/>
      <family val="2"/>
      <scheme val="minor"/>
    </font>
  </fonts>
  <fills count="7">
    <fill>
      <patternFill patternType="none"/>
    </fill>
    <fill>
      <patternFill patternType="gray125"/>
    </fill>
    <fill>
      <patternFill patternType="solid">
        <fgColor rgb="FF821B4C"/>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rgb="FF821B4C"/>
      </left>
      <right style="medium">
        <color rgb="FF821B4C"/>
      </right>
      <top style="medium">
        <color rgb="FF821B4C"/>
      </top>
      <bottom style="medium">
        <color rgb="FF821B4C"/>
      </bottom>
      <diagonal/>
    </border>
    <border>
      <left style="medium">
        <color rgb="FF821B4C"/>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rgb="FF821B4C"/>
      </left>
      <right style="medium">
        <color rgb="FF821B4C"/>
      </right>
      <top style="medium">
        <color rgb="FF821B4C"/>
      </top>
      <bottom style="medium">
        <color indexed="64"/>
      </bottom>
      <diagonal/>
    </border>
    <border>
      <left style="medium">
        <color rgb="FF821B4C"/>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12" fillId="0" borderId="0" applyNumberFormat="0" applyFont="0" applyFill="0" applyBorder="0" applyAlignment="0" applyProtection="0"/>
  </cellStyleXfs>
  <cellXfs count="83">
    <xf numFmtId="0" fontId="0" fillId="0" borderId="0" xfId="0"/>
    <xf numFmtId="0" fontId="0" fillId="0" borderId="0" xfId="0" applyProtection="1">
      <protection hidden="1"/>
    </xf>
    <xf numFmtId="0" fontId="0" fillId="0" borderId="0" xfId="0" applyFont="1" applyProtection="1">
      <protection hidden="1"/>
    </xf>
    <xf numFmtId="0" fontId="2" fillId="2" borderId="10"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5" borderId="0" xfId="0" applyFill="1" applyAlignment="1" applyProtection="1">
      <alignment wrapText="1"/>
      <protection hidden="1"/>
    </xf>
    <xf numFmtId="0" fontId="1" fillId="5" borderId="0" xfId="0" applyFont="1" applyFill="1" applyProtection="1">
      <protection hidden="1"/>
    </xf>
    <xf numFmtId="0" fontId="0" fillId="5" borderId="0" xfId="0" applyFill="1" applyProtection="1">
      <protection hidden="1"/>
    </xf>
    <xf numFmtId="0" fontId="0" fillId="5" borderId="0" xfId="0" applyFill="1" applyBorder="1" applyAlignment="1" applyProtection="1">
      <alignment vertical="top" wrapText="1"/>
      <protection hidden="1"/>
    </xf>
    <xf numFmtId="0" fontId="0" fillId="5" borderId="6" xfId="0" applyFill="1" applyBorder="1" applyAlignment="1" applyProtection="1">
      <alignment vertical="top" wrapText="1"/>
      <protection hidden="1"/>
    </xf>
    <xf numFmtId="0" fontId="0" fillId="5" borderId="0" xfId="0" applyFill="1" applyBorder="1" applyAlignment="1" applyProtection="1">
      <alignment vertical="center"/>
      <protection hidden="1"/>
    </xf>
    <xf numFmtId="0" fontId="0" fillId="5" borderId="0" xfId="0" applyFont="1" applyFill="1" applyProtection="1">
      <protection hidden="1"/>
    </xf>
    <xf numFmtId="0" fontId="0" fillId="5" borderId="0" xfId="0" applyFill="1" applyBorder="1" applyProtection="1">
      <protection hidden="1"/>
    </xf>
    <xf numFmtId="0" fontId="6" fillId="3" borderId="3"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0" fillId="5" borderId="0" xfId="0" applyFill="1" applyAlignment="1" applyProtection="1">
      <alignment horizontal="right"/>
      <protection hidden="1"/>
    </xf>
    <xf numFmtId="0" fontId="3" fillId="5" borderId="0" xfId="0" applyFont="1" applyFill="1" applyAlignment="1" applyProtection="1">
      <alignment horizontal="right" vertical="center"/>
      <protection hidden="1"/>
    </xf>
    <xf numFmtId="0" fontId="1" fillId="5" borderId="0" xfId="0" applyFont="1" applyFill="1" applyAlignment="1" applyProtection="1">
      <alignment vertical="center"/>
      <protection hidden="1"/>
    </xf>
    <xf numFmtId="0" fontId="0" fillId="4" borderId="16" xfId="0" applyFill="1" applyBorder="1" applyAlignment="1" applyProtection="1">
      <alignment horizontal="center" vertical="center" wrapText="1"/>
      <protection locked="0" hidden="1"/>
    </xf>
    <xf numFmtId="0" fontId="2" fillId="2" borderId="17" xfId="0" applyFont="1" applyFill="1" applyBorder="1" applyAlignment="1" applyProtection="1">
      <alignment horizontal="center" vertical="center" wrapText="1"/>
      <protection hidden="1"/>
    </xf>
    <xf numFmtId="0" fontId="0" fillId="4" borderId="18" xfId="0" applyFill="1" applyBorder="1" applyAlignment="1" applyProtection="1">
      <alignment horizontal="center" vertical="center" wrapText="1"/>
      <protection locked="0" hidden="1"/>
    </xf>
    <xf numFmtId="0" fontId="12" fillId="0" borderId="0" xfId="2" applyNumberFormat="1" applyFont="1" applyFill="1" applyBorder="1" applyAlignment="1"/>
    <xf numFmtId="44" fontId="12" fillId="0" borderId="0" xfId="2" applyNumberFormat="1" applyFont="1" applyFill="1" applyBorder="1" applyAlignment="1"/>
    <xf numFmtId="44" fontId="6" fillId="3" borderId="9" xfId="1" applyFont="1" applyFill="1" applyBorder="1" applyAlignment="1" applyProtection="1">
      <alignment horizontal="left" vertical="center"/>
      <protection hidden="1"/>
    </xf>
    <xf numFmtId="0" fontId="6" fillId="3" borderId="2" xfId="0" applyFont="1" applyFill="1" applyBorder="1" applyAlignment="1" applyProtection="1">
      <alignment horizontal="left" vertical="center"/>
      <protection hidden="1"/>
    </xf>
    <xf numFmtId="0" fontId="6" fillId="3" borderId="9" xfId="0" applyFont="1" applyFill="1" applyBorder="1" applyAlignment="1" applyProtection="1">
      <alignment horizontal="left" vertical="center"/>
      <protection hidden="1"/>
    </xf>
    <xf numFmtId="0" fontId="15" fillId="0" borderId="22" xfId="0" applyFont="1" applyFill="1" applyBorder="1" applyAlignment="1" applyProtection="1">
      <alignment horizontal="center" vertical="center" wrapText="1"/>
      <protection hidden="1"/>
    </xf>
    <xf numFmtId="44" fontId="0" fillId="0" borderId="22" xfId="1" applyFont="1" applyBorder="1" applyAlignment="1" applyProtection="1">
      <alignment horizontal="center" vertical="center" wrapText="1"/>
      <protection hidden="1"/>
    </xf>
    <xf numFmtId="0" fontId="0" fillId="4" borderId="25" xfId="0" applyFill="1" applyBorder="1" applyAlignment="1" applyProtection="1">
      <alignment horizontal="center" vertical="center" wrapText="1"/>
      <protection locked="0" hidden="1"/>
    </xf>
    <xf numFmtId="0" fontId="9" fillId="5" borderId="0" xfId="0" applyFont="1" applyFill="1" applyAlignment="1" applyProtection="1">
      <alignment vertical="center"/>
      <protection hidden="1"/>
    </xf>
    <xf numFmtId="0" fontId="9" fillId="0" borderId="0" xfId="0" applyFont="1" applyAlignment="1" applyProtection="1">
      <alignment vertical="center"/>
      <protection hidden="1"/>
    </xf>
    <xf numFmtId="0" fontId="6" fillId="5" borderId="0" xfId="0" applyFont="1" applyFill="1" applyBorder="1" applyAlignment="1" applyProtection="1">
      <alignment horizontal="right"/>
      <protection hidden="1"/>
    </xf>
    <xf numFmtId="14" fontId="6" fillId="5" borderId="0" xfId="0" applyNumberFormat="1" applyFont="1" applyFill="1" applyBorder="1" applyProtection="1">
      <protection hidden="1"/>
    </xf>
    <xf numFmtId="0" fontId="10" fillId="5" borderId="0" xfId="0" applyFont="1" applyFill="1" applyAlignment="1" applyProtection="1">
      <alignment vertical="center"/>
      <protection hidden="1"/>
    </xf>
    <xf numFmtId="0" fontId="7" fillId="0" borderId="21"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5" fillId="4" borderId="14" xfId="0" applyFont="1" applyFill="1" applyBorder="1" applyAlignment="1" applyProtection="1">
      <alignment horizontal="center" vertical="center" wrapText="1"/>
      <protection locked="0" hidden="1"/>
    </xf>
    <xf numFmtId="14" fontId="0" fillId="4" borderId="20" xfId="0" applyNumberFormat="1" applyFill="1" applyBorder="1" applyAlignment="1" applyProtection="1">
      <alignment horizontal="center" vertical="center"/>
      <protection locked="0" hidden="1"/>
    </xf>
    <xf numFmtId="14" fontId="0" fillId="4" borderId="23" xfId="0" applyNumberFormat="1" applyFill="1" applyBorder="1" applyAlignment="1" applyProtection="1">
      <alignment horizontal="center" vertical="center"/>
      <protection locked="0" hidden="1"/>
    </xf>
    <xf numFmtId="0" fontId="15" fillId="4" borderId="22" xfId="0" applyFont="1" applyFill="1" applyBorder="1" applyAlignment="1" applyProtection="1">
      <alignment horizontal="center" vertical="center" wrapText="1"/>
      <protection locked="0" hidden="1"/>
    </xf>
    <xf numFmtId="0" fontId="13" fillId="6" borderId="26" xfId="0" applyNumberFormat="1" applyFont="1" applyFill="1" applyBorder="1" applyAlignment="1">
      <alignment horizontal="center"/>
    </xf>
    <xf numFmtId="0" fontId="14" fillId="6" borderId="26" xfId="2" applyNumberFormat="1" applyFont="1" applyFill="1" applyBorder="1" applyAlignment="1">
      <alignment horizontal="center"/>
    </xf>
    <xf numFmtId="44" fontId="14" fillId="6" borderId="26" xfId="2" applyNumberFormat="1" applyFont="1" applyFill="1" applyBorder="1" applyAlignment="1">
      <alignment horizontal="center"/>
    </xf>
    <xf numFmtId="0" fontId="14" fillId="6" borderId="26" xfId="0" applyNumberFormat="1" applyFont="1" applyFill="1" applyBorder="1" applyAlignment="1">
      <alignment horizontal="center"/>
    </xf>
    <xf numFmtId="14" fontId="12" fillId="0" borderId="0" xfId="2" applyNumberFormat="1" applyFont="1" applyFill="1" applyBorder="1" applyAlignment="1"/>
    <xf numFmtId="0" fontId="15" fillId="0" borderId="28" xfId="0" applyFont="1" applyFill="1" applyBorder="1" applyAlignment="1" applyProtection="1">
      <alignment horizontal="center" vertical="center" wrapText="1"/>
      <protection hidden="1"/>
    </xf>
    <xf numFmtId="44" fontId="15" fillId="0" borderId="28" xfId="1" applyFont="1" applyFill="1" applyBorder="1" applyAlignment="1" applyProtection="1">
      <alignment horizontal="center" vertical="center" wrapText="1"/>
      <protection hidden="1"/>
    </xf>
    <xf numFmtId="0" fontId="15" fillId="4" borderId="28" xfId="0" applyFont="1" applyFill="1" applyBorder="1" applyAlignment="1" applyProtection="1">
      <alignment horizontal="center" vertical="center" wrapText="1"/>
      <protection locked="0" hidden="1"/>
    </xf>
    <xf numFmtId="44" fontId="0" fillId="0" borderId="28" xfId="1" applyFont="1" applyBorder="1" applyAlignment="1" applyProtection="1">
      <alignment horizontal="center" vertical="center" wrapText="1"/>
      <protection hidden="1"/>
    </xf>
    <xf numFmtId="0" fontId="0" fillId="4" borderId="29" xfId="0" applyFill="1" applyBorder="1" applyAlignment="1" applyProtection="1">
      <alignment horizontal="center" vertical="center" wrapText="1"/>
      <protection locked="0" hidden="1"/>
    </xf>
    <xf numFmtId="0" fontId="0" fillId="4" borderId="30" xfId="0" applyFill="1" applyBorder="1" applyAlignment="1" applyProtection="1">
      <alignment horizontal="center" vertical="center" wrapText="1"/>
      <protection locked="0" hidden="1"/>
    </xf>
    <xf numFmtId="0" fontId="0" fillId="4" borderId="31" xfId="0" applyFill="1" applyBorder="1" applyAlignment="1" applyProtection="1">
      <alignment horizontal="center" vertical="center" wrapText="1"/>
      <protection locked="0" hidden="1"/>
    </xf>
    <xf numFmtId="0" fontId="5" fillId="4" borderId="15" xfId="0" applyFont="1" applyFill="1" applyBorder="1" applyAlignment="1" applyProtection="1">
      <alignment horizontal="center" vertical="center" wrapText="1"/>
      <protection locked="0" hidden="1"/>
    </xf>
    <xf numFmtId="44" fontId="15" fillId="0" borderId="22" xfId="1" applyFont="1" applyFill="1" applyBorder="1" applyAlignment="1" applyProtection="1">
      <alignment horizontal="center" vertical="center" wrapText="1"/>
      <protection hidden="1"/>
    </xf>
    <xf numFmtId="0" fontId="16" fillId="0" borderId="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left" vertical="center" wrapText="1"/>
      <protection hidden="1"/>
    </xf>
    <xf numFmtId="0" fontId="0" fillId="5" borderId="2" xfId="0" applyFont="1" applyFill="1" applyBorder="1" applyAlignment="1" applyProtection="1">
      <alignment horizontal="left" vertical="top" wrapText="1"/>
      <protection hidden="1"/>
    </xf>
    <xf numFmtId="0" fontId="0" fillId="5" borderId="3" xfId="0" applyFont="1" applyFill="1" applyBorder="1" applyAlignment="1" applyProtection="1">
      <alignment horizontal="left" vertical="top" wrapText="1"/>
      <protection hidden="1"/>
    </xf>
    <xf numFmtId="0" fontId="1" fillId="5" borderId="4" xfId="0" applyFont="1" applyFill="1" applyBorder="1" applyAlignment="1" applyProtection="1">
      <alignment horizontal="left" vertical="top" wrapText="1"/>
      <protection hidden="1"/>
    </xf>
    <xf numFmtId="0" fontId="1" fillId="5" borderId="5" xfId="0" applyFont="1" applyFill="1" applyBorder="1" applyAlignment="1" applyProtection="1">
      <alignment horizontal="left" vertical="top" wrapText="1"/>
      <protection hidden="1"/>
    </xf>
    <xf numFmtId="0" fontId="1" fillId="5" borderId="7" xfId="0" applyFont="1" applyFill="1" applyBorder="1" applyAlignment="1" applyProtection="1">
      <alignment horizontal="left" vertical="top" wrapText="1"/>
      <protection hidden="1"/>
    </xf>
    <xf numFmtId="0" fontId="1" fillId="5" borderId="8" xfId="0" applyFont="1" applyFill="1" applyBorder="1" applyAlignment="1" applyProtection="1">
      <alignment horizontal="left" vertical="top" wrapText="1"/>
      <protection hidden="1"/>
    </xf>
    <xf numFmtId="0" fontId="0" fillId="5" borderId="4" xfId="0" applyFont="1" applyFill="1" applyBorder="1" applyAlignment="1" applyProtection="1">
      <alignment horizontal="left" vertical="top" wrapText="1"/>
      <protection hidden="1"/>
    </xf>
    <xf numFmtId="0" fontId="0" fillId="5" borderId="5" xfId="0" applyFont="1" applyFill="1" applyBorder="1" applyAlignment="1" applyProtection="1">
      <alignment horizontal="left" vertical="top" wrapText="1"/>
      <protection hidden="1"/>
    </xf>
    <xf numFmtId="0" fontId="0" fillId="5" borderId="7" xfId="0" applyFont="1" applyFill="1" applyBorder="1" applyAlignment="1" applyProtection="1">
      <alignment horizontal="left" vertical="top" wrapText="1"/>
      <protection hidden="1"/>
    </xf>
    <xf numFmtId="0" fontId="0" fillId="5" borderId="8"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wrapText="1"/>
      <protection hidden="1"/>
    </xf>
    <xf numFmtId="0" fontId="7" fillId="4" borderId="0" xfId="0" applyFont="1" applyFill="1" applyAlignment="1" applyProtection="1">
      <alignment horizontal="center" vertical="center"/>
      <protection hidden="1"/>
    </xf>
    <xf numFmtId="44" fontId="6" fillId="3" borderId="9" xfId="1" applyFont="1" applyFill="1" applyBorder="1" applyAlignment="1" applyProtection="1">
      <alignment vertical="center"/>
      <protection hidden="1"/>
    </xf>
    <xf numFmtId="44" fontId="6" fillId="3" borderId="3" xfId="1" applyFont="1" applyFill="1" applyBorder="1" applyAlignment="1" applyProtection="1">
      <alignment vertical="center"/>
      <protection hidden="1"/>
    </xf>
    <xf numFmtId="44" fontId="6" fillId="3" borderId="9" xfId="1" applyFont="1" applyFill="1" applyBorder="1" applyAlignment="1" applyProtection="1">
      <alignment horizontal="center" vertical="center"/>
      <protection hidden="1"/>
    </xf>
    <xf numFmtId="44" fontId="6" fillId="3" borderId="3" xfId="1" applyFont="1" applyFill="1" applyBorder="1" applyAlignment="1" applyProtection="1">
      <alignment horizontal="center" vertical="center"/>
      <protection hidden="1"/>
    </xf>
    <xf numFmtId="0" fontId="0" fillId="5" borderId="19" xfId="0" applyFont="1" applyFill="1" applyBorder="1" applyAlignment="1" applyProtection="1">
      <alignment horizontal="left" vertical="top" wrapText="1"/>
      <protection hidden="1"/>
    </xf>
    <xf numFmtId="0" fontId="0" fillId="5" borderId="6" xfId="0" applyFont="1" applyFill="1" applyBorder="1" applyAlignment="1" applyProtection="1">
      <alignment horizontal="left" vertical="top" wrapText="1"/>
      <protection hidden="1"/>
    </xf>
    <xf numFmtId="0" fontId="0" fillId="5" borderId="4" xfId="0" applyFill="1" applyBorder="1" applyAlignment="1" applyProtection="1">
      <alignment horizontal="center" vertical="center" wrapText="1"/>
      <protection hidden="1"/>
    </xf>
    <xf numFmtId="0" fontId="0" fillId="5" borderId="5" xfId="0" applyFill="1" applyBorder="1" applyAlignment="1" applyProtection="1">
      <alignment horizontal="center" vertical="center" wrapText="1"/>
      <protection hidden="1"/>
    </xf>
    <xf numFmtId="0" fontId="0" fillId="5" borderId="2" xfId="0" applyFill="1" applyBorder="1" applyAlignment="1" applyProtection="1">
      <alignment horizontal="center" vertical="center" wrapText="1"/>
      <protection hidden="1"/>
    </xf>
    <xf numFmtId="0" fontId="0" fillId="5" borderId="3" xfId="0" applyFill="1" applyBorder="1" applyAlignment="1" applyProtection="1">
      <alignment horizontal="center" vertical="center" wrapText="1"/>
      <protection hidden="1"/>
    </xf>
    <xf numFmtId="0" fontId="14" fillId="6" borderId="27" xfId="0" applyNumberFormat="1" applyFont="1" applyFill="1" applyBorder="1" applyAlignment="1">
      <alignment horizontal="center"/>
    </xf>
  </cellXfs>
  <cellStyles count="3">
    <cellStyle name="Normale" xfId="0" builtinId="0"/>
    <cellStyle name="Normale 2" xfId="2"/>
    <cellStyle name="Valuta" xfId="1" builtinId="4"/>
  </cellStyles>
  <dxfs count="1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EEEEEE"/>
      </font>
      <fill>
        <patternFill>
          <bgColor rgb="FFFF0000"/>
        </patternFill>
      </fill>
    </dxf>
    <dxf>
      <font>
        <color rgb="FFEEEEEE"/>
      </font>
      <fill>
        <patternFill>
          <bgColor rgb="FFFF0000"/>
        </patternFill>
      </fill>
    </dxf>
    <dxf>
      <font>
        <color theme="5" tint="0.79998168889431442"/>
      </font>
      <fill>
        <patternFill>
          <bgColor rgb="FFFF0000"/>
        </patternFill>
      </fill>
    </dxf>
    <dxf>
      <font>
        <color rgb="FF006100"/>
      </font>
      <fill>
        <patternFill>
          <bgColor rgb="FFC6EFCE"/>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21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1097492</xdr:colOff>
      <xdr:row>0</xdr:row>
      <xdr:rowOff>336550</xdr:rowOff>
    </xdr:to>
    <xdr:pic>
      <xdr:nvPicPr>
        <xdr:cNvPr id="7"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1615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730251</xdr:colOff>
      <xdr:row>0</xdr:row>
      <xdr:rowOff>211668</xdr:rowOff>
    </xdr:from>
    <xdr:to>
      <xdr:col>11</xdr:col>
      <xdr:colOff>639235</xdr:colOff>
      <xdr:row>3</xdr:row>
      <xdr:rowOff>105835</xdr:rowOff>
    </xdr:to>
    <xdr:pic>
      <xdr:nvPicPr>
        <xdr:cNvPr id="3" name="Immagine 2" descr="Standard del logo Red Hat"/>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7591" b="28265"/>
        <a:stretch/>
      </xdr:blipFill>
      <xdr:spPr bwMode="auto">
        <a:xfrm>
          <a:off x="12721168" y="211668"/>
          <a:ext cx="32321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R62"/>
  <sheetViews>
    <sheetView tabSelected="1" zoomScale="90" zoomScaleNormal="90" workbookViewId="0">
      <selection activeCell="G10" sqref="G10"/>
    </sheetView>
  </sheetViews>
  <sheetFormatPr defaultColWidth="0" defaultRowHeight="15" zeroHeight="1" x14ac:dyDescent="0.25"/>
  <cols>
    <col min="1" max="1" width="2.28515625" style="10" customWidth="1"/>
    <col min="2" max="2" width="16.85546875" style="7" customWidth="1"/>
    <col min="3" max="3" width="20" style="18" customWidth="1"/>
    <col min="4" max="4" width="70.42578125" style="7" customWidth="1"/>
    <col min="5" max="5" width="21" style="7" customWidth="1"/>
    <col min="6" max="6" width="15.28515625" style="7" bestFit="1" customWidth="1"/>
    <col min="7" max="7" width="15.28515625" style="7" customWidth="1"/>
    <col min="8" max="8" width="12.140625" style="7" customWidth="1"/>
    <col min="9" max="9" width="11.28515625" style="7" customWidth="1"/>
    <col min="10" max="10" width="16.42578125" style="7" customWidth="1"/>
    <col min="11" max="11" width="22" style="7" customWidth="1"/>
    <col min="12" max="13" width="21.42578125" style="7" customWidth="1"/>
    <col min="14" max="14" width="2.28515625" style="10" customWidth="1"/>
    <col min="15" max="16" width="14.42578125" style="10" customWidth="1"/>
    <col min="17" max="17" width="1.42578125" style="10" customWidth="1"/>
    <col min="18" max="18" width="0" style="10" hidden="1"/>
    <col min="19" max="16362" width="0" style="1" hidden="1"/>
    <col min="16363" max="16363" width="0" style="2" hidden="1"/>
    <col min="16364" max="16372" width="0" style="1" hidden="1"/>
    <col min="16373" max="16384" width="26.28515625" style="1" hidden="1"/>
  </cols>
  <sheetData>
    <row r="1" spans="1:21 16363:16363" s="10" customFormat="1" ht="30" customHeight="1" x14ac:dyDescent="0.25">
      <c r="XEI1" s="14"/>
    </row>
    <row r="2" spans="1:21 16363:16363" s="10" customFormat="1" ht="18.75" x14ac:dyDescent="0.3">
      <c r="A2" s="33"/>
      <c r="B2" s="33" t="s">
        <v>14</v>
      </c>
      <c r="D2" s="34"/>
      <c r="E2" s="35" t="s">
        <v>1212</v>
      </c>
      <c r="F2" s="36">
        <f ca="1">TODAY()</f>
        <v>44354</v>
      </c>
      <c r="XEI2" s="14" t="s">
        <v>1</v>
      </c>
    </row>
    <row r="3" spans="1:21 16363:16363" s="10" customFormat="1" ht="19.5" thickBot="1" x14ac:dyDescent="0.3">
      <c r="B3" s="37" t="s">
        <v>15</v>
      </c>
      <c r="O3" s="19"/>
      <c r="XEI3" s="14" t="s">
        <v>2</v>
      </c>
    </row>
    <row r="4" spans="1:21 16363:16363" s="10" customFormat="1" ht="33" customHeight="1" thickBot="1" x14ac:dyDescent="0.3">
      <c r="C4" s="33" t="s">
        <v>1349</v>
      </c>
      <c r="E4" s="28" t="s">
        <v>5</v>
      </c>
      <c r="F4" s="27"/>
      <c r="G4" s="72">
        <f>SUM(J9:J60)</f>
        <v>0</v>
      </c>
      <c r="H4" s="73"/>
      <c r="O4" s="21" t="s">
        <v>12</v>
      </c>
      <c r="XEI4" s="14"/>
    </row>
    <row r="5" spans="1:21 16363:16363" s="10" customFormat="1" ht="42" customHeight="1" thickBot="1" x14ac:dyDescent="0.3">
      <c r="B5" s="58" t="s">
        <v>1216</v>
      </c>
      <c r="C5" s="58"/>
      <c r="D5" s="59"/>
      <c r="E5" s="28" t="s">
        <v>10</v>
      </c>
      <c r="F5" s="16" t="str">
        <f>IF(G4&gt;5000000,"15,0%",IF(G4&lt;2500000,"0%","8,0%"))</f>
        <v>0%</v>
      </c>
      <c r="G5" s="20"/>
      <c r="H5" s="20"/>
      <c r="J5" s="70" t="s">
        <v>1219</v>
      </c>
      <c r="K5" s="70"/>
      <c r="L5" s="70"/>
      <c r="M5" s="70"/>
      <c r="O5" s="78" t="s">
        <v>838</v>
      </c>
      <c r="P5" s="79"/>
      <c r="XEI5" s="14"/>
    </row>
    <row r="6" spans="1:21 16363:16363" s="10" customFormat="1" ht="33" customHeight="1" thickBot="1" x14ac:dyDescent="0.3">
      <c r="B6" s="71" t="s">
        <v>8</v>
      </c>
      <c r="C6" s="71"/>
      <c r="E6" s="28" t="s">
        <v>11</v>
      </c>
      <c r="F6" s="29"/>
      <c r="G6" s="74">
        <f>ROUND(IF(G4&gt;5000000,G4*(1-15%),IF(G4&lt;2500000,G4,G4*(1-8%))),2)</f>
        <v>0</v>
      </c>
      <c r="H6" s="75"/>
      <c r="J6" s="70"/>
      <c r="K6" s="70"/>
      <c r="L6" s="70"/>
      <c r="M6" s="70"/>
      <c r="O6" s="80" t="s">
        <v>839</v>
      </c>
      <c r="P6" s="81"/>
      <c r="XEI6" s="14"/>
    </row>
    <row r="7" spans="1:21 16363:16363" s="10" customFormat="1" ht="28.15" customHeight="1" thickBot="1" x14ac:dyDescent="0.3">
      <c r="XEI7" s="14"/>
    </row>
    <row r="8" spans="1:21 16363:16363" s="10" customFormat="1" ht="35.450000000000003" customHeight="1" thickBot="1" x14ac:dyDescent="0.3">
      <c r="A8" s="15"/>
      <c r="B8" s="3" t="s">
        <v>16</v>
      </c>
      <c r="C8" s="5" t="s">
        <v>6</v>
      </c>
      <c r="D8" s="5" t="s">
        <v>3</v>
      </c>
      <c r="E8" s="5" t="s">
        <v>4</v>
      </c>
      <c r="F8" s="23" t="s">
        <v>0</v>
      </c>
      <c r="G8" s="23" t="s">
        <v>842</v>
      </c>
      <c r="H8" s="6" t="s">
        <v>843</v>
      </c>
      <c r="I8" s="23" t="s">
        <v>7</v>
      </c>
      <c r="J8" s="4" t="s">
        <v>13</v>
      </c>
      <c r="K8" s="4" t="s">
        <v>18</v>
      </c>
      <c r="L8" s="23" t="s">
        <v>19</v>
      </c>
      <c r="M8" s="6" t="s">
        <v>20</v>
      </c>
      <c r="O8" s="9"/>
      <c r="XEI8" s="14"/>
    </row>
    <row r="9" spans="1:21 16363:16363" ht="63" customHeight="1" thickBot="1" x14ac:dyDescent="0.3">
      <c r="A9" s="8" t="s">
        <v>9</v>
      </c>
      <c r="B9" s="40"/>
      <c r="C9" s="49" t="str">
        <f>IFERROR(S9,"")</f>
        <v/>
      </c>
      <c r="D9" s="49" t="str">
        <f>IFERROR(T9,"CODICE ERRATO o NON PRESENTE NEL LISTINO")</f>
        <v/>
      </c>
      <c r="E9" s="50" t="str">
        <f>IFERROR(U9,"")</f>
        <v/>
      </c>
      <c r="F9" s="41"/>
      <c r="G9" s="41"/>
      <c r="H9" s="38">
        <f>G9-F9</f>
        <v>0</v>
      </c>
      <c r="I9" s="51"/>
      <c r="J9" s="52" t="str">
        <f>IF(AND(H9&lt;366,H9&lt;1094),"",(E9/365*H9*I9))</f>
        <v/>
      </c>
      <c r="K9" s="53"/>
      <c r="L9" s="54"/>
      <c r="M9" s="55"/>
      <c r="O9" s="66" t="s">
        <v>17</v>
      </c>
      <c r="P9" s="67"/>
      <c r="S9" s="17" t="str">
        <f>IF($B9&gt;0,VLOOKUP($B9,RedHatListino!A:Q,16,FALSE),"")</f>
        <v/>
      </c>
      <c r="T9" s="17" t="str">
        <f>IF($B9&gt;0,VLOOKUP($B9,RedHatListino!A:Q,3,FALSE),"")</f>
        <v/>
      </c>
      <c r="U9" s="17" t="str">
        <f>IF($B9&gt;0,VLOOKUP($B9,RedHatListino!A:Q,5,FALSE),"")</f>
        <v/>
      </c>
    </row>
    <row r="10" spans="1:21 16363:16363" ht="63" customHeight="1" thickBot="1" x14ac:dyDescent="0.3">
      <c r="A10" s="8" t="s">
        <v>9</v>
      </c>
      <c r="B10" s="40"/>
      <c r="C10" s="49" t="str">
        <f t="shared" ref="C10:C60" si="0">IFERROR(S10,"")</f>
        <v/>
      </c>
      <c r="D10" s="49" t="str">
        <f t="shared" ref="D10:D60" si="1">IFERROR(T10,"CODICE ERRATO o NON PRESENTE NEL LISTINO")</f>
        <v/>
      </c>
      <c r="E10" s="50" t="str">
        <f t="shared" ref="E10:E60" si="2">IFERROR(U10,"")</f>
        <v/>
      </c>
      <c r="F10" s="41"/>
      <c r="G10" s="41"/>
      <c r="H10" s="38">
        <f t="shared" ref="H10:H60" si="3">G10-F10</f>
        <v>0</v>
      </c>
      <c r="I10" s="51"/>
      <c r="J10" s="52" t="str">
        <f t="shared" ref="J10:J60" si="4">IF(AND(H10&lt;366,H10&lt;1094),"",(E10/365*H10*I10))</f>
        <v/>
      </c>
      <c r="K10" s="53"/>
      <c r="L10" s="54"/>
      <c r="M10" s="55"/>
      <c r="O10" s="76"/>
      <c r="P10" s="77"/>
      <c r="S10" s="17" t="str">
        <f>IF($B10&gt;0,VLOOKUP($B10,RedHatListino!A:Q,16,FALSE),"")</f>
        <v/>
      </c>
      <c r="T10" s="17" t="str">
        <f>IF($B10&gt;0,VLOOKUP($B10,RedHatListino!A:Q,3,FALSE),"")</f>
        <v/>
      </c>
      <c r="U10" s="17" t="str">
        <f>IF($B10&gt;0,VLOOKUP($B10,RedHatListino!A:Q,5,FALSE),"")</f>
        <v/>
      </c>
    </row>
    <row r="11" spans="1:21 16363:16363" ht="63" customHeight="1" thickBot="1" x14ac:dyDescent="0.3">
      <c r="A11" s="8" t="s">
        <v>9</v>
      </c>
      <c r="B11" s="40"/>
      <c r="C11" s="49" t="str">
        <f t="shared" si="0"/>
        <v/>
      </c>
      <c r="D11" s="49" t="str">
        <f t="shared" si="1"/>
        <v/>
      </c>
      <c r="E11" s="50" t="str">
        <f t="shared" si="2"/>
        <v/>
      </c>
      <c r="F11" s="41"/>
      <c r="G11" s="41"/>
      <c r="H11" s="38">
        <f t="shared" si="3"/>
        <v>0</v>
      </c>
      <c r="I11" s="51"/>
      <c r="J11" s="52" t="str">
        <f t="shared" si="4"/>
        <v/>
      </c>
      <c r="K11" s="53"/>
      <c r="L11" s="54"/>
      <c r="M11" s="55"/>
      <c r="O11" s="68"/>
      <c r="P11" s="69"/>
      <c r="S11" s="17" t="str">
        <f>IF($B11&gt;0,VLOOKUP($B11,RedHatListino!A:Q,16,FALSE),"")</f>
        <v/>
      </c>
      <c r="T11" s="17" t="str">
        <f>IF($B11&gt;0,VLOOKUP($B11,RedHatListino!A:Q,3,FALSE),"")</f>
        <v/>
      </c>
      <c r="U11" s="17" t="str">
        <f>IF($B11&gt;0,VLOOKUP($B11,RedHatListino!A:Q,5,FALSE),"")</f>
        <v/>
      </c>
    </row>
    <row r="12" spans="1:21 16363:16363" ht="63" customHeight="1" thickBot="1" x14ac:dyDescent="0.3">
      <c r="A12" s="8" t="s">
        <v>9</v>
      </c>
      <c r="B12" s="40"/>
      <c r="C12" s="49" t="str">
        <f t="shared" si="0"/>
        <v/>
      </c>
      <c r="D12" s="49" t="str">
        <f t="shared" si="1"/>
        <v/>
      </c>
      <c r="E12" s="50" t="str">
        <f t="shared" si="2"/>
        <v/>
      </c>
      <c r="F12" s="41"/>
      <c r="G12" s="41"/>
      <c r="H12" s="38">
        <f t="shared" si="3"/>
        <v>0</v>
      </c>
      <c r="I12" s="51"/>
      <c r="J12" s="52" t="str">
        <f t="shared" si="4"/>
        <v/>
      </c>
      <c r="K12" s="53"/>
      <c r="L12" s="54"/>
      <c r="M12" s="55"/>
      <c r="O12" s="60" t="s">
        <v>1213</v>
      </c>
      <c r="P12" s="61"/>
      <c r="S12" s="17" t="str">
        <f>IF($B12&gt;0,VLOOKUP($B12,RedHatListino!A:Q,16,FALSE),"")</f>
        <v/>
      </c>
      <c r="T12" s="17" t="str">
        <f>IF($B12&gt;0,VLOOKUP($B12,RedHatListino!A:Q,3,FALSE),"")</f>
        <v/>
      </c>
      <c r="U12" s="17" t="str">
        <f>IF($B12&gt;0,VLOOKUP($B12,RedHatListino!A:Q,5,FALSE),"")</f>
        <v/>
      </c>
    </row>
    <row r="13" spans="1:21 16363:16363" ht="63" customHeight="1" thickBot="1" x14ac:dyDescent="0.3">
      <c r="A13" s="8" t="s">
        <v>9</v>
      </c>
      <c r="B13" s="40"/>
      <c r="C13" s="49" t="str">
        <f t="shared" si="0"/>
        <v/>
      </c>
      <c r="D13" s="49" t="str">
        <f t="shared" si="1"/>
        <v/>
      </c>
      <c r="E13" s="50" t="str">
        <f t="shared" si="2"/>
        <v/>
      </c>
      <c r="F13" s="41"/>
      <c r="G13" s="41"/>
      <c r="H13" s="38">
        <f t="shared" si="3"/>
        <v>0</v>
      </c>
      <c r="I13" s="51"/>
      <c r="J13" s="52" t="str">
        <f t="shared" si="4"/>
        <v/>
      </c>
      <c r="K13" s="53"/>
      <c r="L13" s="54"/>
      <c r="M13" s="55"/>
      <c r="O13" s="60" t="s">
        <v>1214</v>
      </c>
      <c r="P13" s="61"/>
      <c r="S13" s="17" t="str">
        <f>IF($B13&gt;0,VLOOKUP($B13,RedHatListino!A:Q,16,FALSE),"")</f>
        <v/>
      </c>
      <c r="T13" s="17" t="str">
        <f>IF($B13&gt;0,VLOOKUP($B13,RedHatListino!A:Q,3,FALSE),"")</f>
        <v/>
      </c>
      <c r="U13" s="17" t="str">
        <f>IF($B13&gt;0,VLOOKUP($B13,RedHatListino!A:Q,5,FALSE),"")</f>
        <v/>
      </c>
    </row>
    <row r="14" spans="1:21 16363:16363" ht="63" customHeight="1" thickBot="1" x14ac:dyDescent="0.3">
      <c r="A14" s="8" t="s">
        <v>9</v>
      </c>
      <c r="B14" s="40"/>
      <c r="C14" s="49" t="str">
        <f t="shared" si="0"/>
        <v/>
      </c>
      <c r="D14" s="49" t="str">
        <f t="shared" si="1"/>
        <v/>
      </c>
      <c r="E14" s="50" t="str">
        <f t="shared" si="2"/>
        <v/>
      </c>
      <c r="F14" s="41"/>
      <c r="G14" s="41"/>
      <c r="H14" s="38">
        <f t="shared" si="3"/>
        <v>0</v>
      </c>
      <c r="I14" s="51"/>
      <c r="J14" s="52" t="str">
        <f t="shared" si="4"/>
        <v/>
      </c>
      <c r="K14" s="53"/>
      <c r="L14" s="54"/>
      <c r="M14" s="55"/>
      <c r="O14" s="66" t="s">
        <v>1215</v>
      </c>
      <c r="P14" s="67"/>
      <c r="S14" s="17" t="str">
        <f>IF($B14&gt;0,VLOOKUP($B14,RedHatListino!A:Q,16,FALSE),"")</f>
        <v/>
      </c>
      <c r="T14" s="17" t="str">
        <f>IF($B14&gt;0,VLOOKUP($B14,RedHatListino!A:Q,3,FALSE),"")</f>
        <v/>
      </c>
      <c r="U14" s="17" t="str">
        <f>IF($B14&gt;0,VLOOKUP($B14,RedHatListino!A:Q,5,FALSE),"")</f>
        <v/>
      </c>
    </row>
    <row r="15" spans="1:21 16363:16363" ht="63" customHeight="1" thickBot="1" x14ac:dyDescent="0.3">
      <c r="A15" s="8" t="s">
        <v>9</v>
      </c>
      <c r="B15" s="40"/>
      <c r="C15" s="49" t="str">
        <f t="shared" si="0"/>
        <v/>
      </c>
      <c r="D15" s="49" t="str">
        <f t="shared" si="1"/>
        <v/>
      </c>
      <c r="E15" s="50" t="str">
        <f t="shared" si="2"/>
        <v/>
      </c>
      <c r="F15" s="41"/>
      <c r="G15" s="41"/>
      <c r="H15" s="38">
        <f t="shared" si="3"/>
        <v>0</v>
      </c>
      <c r="I15" s="51"/>
      <c r="J15" s="52" t="str">
        <f t="shared" si="4"/>
        <v/>
      </c>
      <c r="K15" s="53"/>
      <c r="L15" s="54"/>
      <c r="M15" s="55"/>
      <c r="O15" s="76"/>
      <c r="P15" s="77"/>
      <c r="S15" s="17" t="str">
        <f>IF($B15&gt;0,VLOOKUP($B15,RedHatListino!A:Q,16,FALSE),"")</f>
        <v/>
      </c>
      <c r="T15" s="17" t="str">
        <f>IF($B15&gt;0,VLOOKUP($B15,RedHatListino!A:Q,3,FALSE),"")</f>
        <v/>
      </c>
      <c r="U15" s="17" t="str">
        <f>IF($B15&gt;0,VLOOKUP($B15,RedHatListino!A:Q,5,FALSE),"")</f>
        <v/>
      </c>
    </row>
    <row r="16" spans="1:21 16363:16363" ht="63" customHeight="1" thickBot="1" x14ac:dyDescent="0.3">
      <c r="A16" s="8" t="s">
        <v>9</v>
      </c>
      <c r="B16" s="40"/>
      <c r="C16" s="49" t="str">
        <f t="shared" si="0"/>
        <v/>
      </c>
      <c r="D16" s="49" t="str">
        <f t="shared" si="1"/>
        <v/>
      </c>
      <c r="E16" s="50" t="str">
        <f t="shared" si="2"/>
        <v/>
      </c>
      <c r="F16" s="41"/>
      <c r="G16" s="41"/>
      <c r="H16" s="38">
        <f t="shared" si="3"/>
        <v>0</v>
      </c>
      <c r="I16" s="51"/>
      <c r="J16" s="52" t="str">
        <f t="shared" si="4"/>
        <v/>
      </c>
      <c r="K16" s="53"/>
      <c r="L16" s="54"/>
      <c r="M16" s="55"/>
      <c r="O16" s="68"/>
      <c r="P16" s="69"/>
      <c r="S16" s="17" t="str">
        <f>IF($B16&gt;0,VLOOKUP($B16,RedHatListino!A:Q,16,FALSE),"")</f>
        <v/>
      </c>
      <c r="T16" s="17" t="str">
        <f>IF($B16&gt;0,VLOOKUP($B16,RedHatListino!A:Q,3,FALSE),"")</f>
        <v/>
      </c>
      <c r="U16" s="17" t="str">
        <f>IF($B16&gt;0,VLOOKUP($B16,RedHatListino!A:Q,5,FALSE),"")</f>
        <v/>
      </c>
    </row>
    <row r="17" spans="1:21" ht="63" customHeight="1" thickBot="1" x14ac:dyDescent="0.3">
      <c r="A17" s="8" t="s">
        <v>9</v>
      </c>
      <c r="B17" s="40"/>
      <c r="C17" s="49" t="str">
        <f t="shared" si="0"/>
        <v/>
      </c>
      <c r="D17" s="49" t="str">
        <f t="shared" si="1"/>
        <v/>
      </c>
      <c r="E17" s="50" t="str">
        <f t="shared" si="2"/>
        <v/>
      </c>
      <c r="F17" s="41"/>
      <c r="G17" s="41"/>
      <c r="H17" s="38">
        <f t="shared" si="3"/>
        <v>0</v>
      </c>
      <c r="I17" s="51"/>
      <c r="J17" s="52" t="str">
        <f t="shared" si="4"/>
        <v/>
      </c>
      <c r="K17" s="53"/>
      <c r="L17" s="54"/>
      <c r="M17" s="55"/>
      <c r="O17" s="60" t="s">
        <v>1217</v>
      </c>
      <c r="P17" s="61"/>
      <c r="S17" s="17" t="str">
        <f>IF($B17&gt;0,VLOOKUP($B17,RedHatListino!A:Q,16,FALSE),"")</f>
        <v/>
      </c>
      <c r="T17" s="17" t="str">
        <f>IF($B17&gt;0,VLOOKUP($B17,RedHatListino!A:Q,3,FALSE),"")</f>
        <v/>
      </c>
      <c r="U17" s="17" t="str">
        <f>IF($B17&gt;0,VLOOKUP($B17,RedHatListino!A:Q,5,FALSE),"")</f>
        <v/>
      </c>
    </row>
    <row r="18" spans="1:21" ht="63" customHeight="1" thickBot="1" x14ac:dyDescent="0.3">
      <c r="A18" s="8" t="s">
        <v>9</v>
      </c>
      <c r="B18" s="40"/>
      <c r="C18" s="49" t="str">
        <f t="shared" si="0"/>
        <v/>
      </c>
      <c r="D18" s="49" t="str">
        <f t="shared" si="1"/>
        <v/>
      </c>
      <c r="E18" s="50" t="str">
        <f t="shared" si="2"/>
        <v/>
      </c>
      <c r="F18" s="41"/>
      <c r="G18" s="41"/>
      <c r="H18" s="38">
        <f t="shared" si="3"/>
        <v>0</v>
      </c>
      <c r="I18" s="51"/>
      <c r="J18" s="52" t="str">
        <f t="shared" si="4"/>
        <v/>
      </c>
      <c r="K18" s="53"/>
      <c r="L18" s="54"/>
      <c r="M18" s="55"/>
      <c r="O18" s="66" t="s">
        <v>840</v>
      </c>
      <c r="P18" s="67"/>
      <c r="S18" s="17" t="str">
        <f>IF($B18&gt;0,VLOOKUP($B18,RedHatListino!A:Q,16,FALSE),"")</f>
        <v/>
      </c>
      <c r="T18" s="17" t="str">
        <f>IF($B18&gt;0,VLOOKUP($B18,RedHatListino!A:Q,3,FALSE),"")</f>
        <v/>
      </c>
      <c r="U18" s="17" t="str">
        <f>IF($B18&gt;0,VLOOKUP($B18,RedHatListino!A:Q,5,FALSE),"")</f>
        <v/>
      </c>
    </row>
    <row r="19" spans="1:21" ht="63" customHeight="1" thickBot="1" x14ac:dyDescent="0.3">
      <c r="A19" s="8" t="s">
        <v>9</v>
      </c>
      <c r="B19" s="40"/>
      <c r="C19" s="49" t="str">
        <f t="shared" si="0"/>
        <v/>
      </c>
      <c r="D19" s="49" t="str">
        <f t="shared" si="1"/>
        <v/>
      </c>
      <c r="E19" s="50" t="str">
        <f t="shared" si="2"/>
        <v/>
      </c>
      <c r="F19" s="41"/>
      <c r="G19" s="41"/>
      <c r="H19" s="38">
        <f t="shared" si="3"/>
        <v>0</v>
      </c>
      <c r="I19" s="51"/>
      <c r="J19" s="52" t="str">
        <f t="shared" si="4"/>
        <v/>
      </c>
      <c r="K19" s="53"/>
      <c r="L19" s="54"/>
      <c r="M19" s="55"/>
      <c r="O19" s="68"/>
      <c r="P19" s="69"/>
      <c r="S19" s="17" t="str">
        <f>IF($B19&gt;0,VLOOKUP($B19,RedHatListino!A:Q,16,FALSE),"")</f>
        <v/>
      </c>
      <c r="T19" s="17" t="str">
        <f>IF($B19&gt;0,VLOOKUP($B19,RedHatListino!A:Q,3,FALSE),"")</f>
        <v/>
      </c>
      <c r="U19" s="17" t="str">
        <f>IF($B19&gt;0,VLOOKUP($B19,RedHatListino!A:Q,5,FALSE),"")</f>
        <v/>
      </c>
    </row>
    <row r="20" spans="1:21" ht="63" customHeight="1" thickBot="1" x14ac:dyDescent="0.3">
      <c r="A20" s="8" t="s">
        <v>9</v>
      </c>
      <c r="B20" s="40"/>
      <c r="C20" s="49" t="str">
        <f t="shared" si="0"/>
        <v/>
      </c>
      <c r="D20" s="49" t="str">
        <f t="shared" si="1"/>
        <v/>
      </c>
      <c r="E20" s="50" t="str">
        <f t="shared" si="2"/>
        <v/>
      </c>
      <c r="F20" s="41"/>
      <c r="G20" s="41"/>
      <c r="H20" s="38">
        <f t="shared" si="3"/>
        <v>0</v>
      </c>
      <c r="I20" s="51"/>
      <c r="J20" s="52" t="str">
        <f t="shared" si="4"/>
        <v/>
      </c>
      <c r="K20" s="53"/>
      <c r="L20" s="54"/>
      <c r="M20" s="55"/>
      <c r="O20" s="62" t="s">
        <v>841</v>
      </c>
      <c r="P20" s="63"/>
      <c r="S20" s="17" t="str">
        <f>IF($B20&gt;0,VLOOKUP($B20,RedHatListino!A:Q,16,FALSE),"")</f>
        <v/>
      </c>
      <c r="T20" s="17" t="str">
        <f>IF($B20&gt;0,VLOOKUP($B20,RedHatListino!A:Q,3,FALSE),"")</f>
        <v/>
      </c>
      <c r="U20" s="17" t="str">
        <f>IF($B20&gt;0,VLOOKUP($B20,RedHatListino!A:Q,5,FALSE),"")</f>
        <v/>
      </c>
    </row>
    <row r="21" spans="1:21" ht="63" customHeight="1" thickBot="1" x14ac:dyDescent="0.3">
      <c r="A21" s="8" t="s">
        <v>9</v>
      </c>
      <c r="B21" s="40"/>
      <c r="C21" s="49" t="str">
        <f t="shared" si="0"/>
        <v/>
      </c>
      <c r="D21" s="49" t="str">
        <f t="shared" si="1"/>
        <v/>
      </c>
      <c r="E21" s="50" t="str">
        <f t="shared" si="2"/>
        <v/>
      </c>
      <c r="F21" s="41"/>
      <c r="G21" s="41"/>
      <c r="H21" s="38">
        <f t="shared" si="3"/>
        <v>0</v>
      </c>
      <c r="I21" s="51"/>
      <c r="J21" s="52" t="str">
        <f t="shared" si="4"/>
        <v/>
      </c>
      <c r="K21" s="53"/>
      <c r="L21" s="54"/>
      <c r="M21" s="55"/>
      <c r="O21" s="64"/>
      <c r="P21" s="65"/>
      <c r="S21" s="17" t="str">
        <f>IF($B21&gt;0,VLOOKUP($B21,RedHatListino!A:Q,16,FALSE),"")</f>
        <v/>
      </c>
      <c r="T21" s="17" t="str">
        <f>IF($B21&gt;0,VLOOKUP($B21,RedHatListino!A:Q,3,FALSE),"")</f>
        <v/>
      </c>
      <c r="U21" s="17" t="str">
        <f>IF($B21&gt;0,VLOOKUP($B21,RedHatListino!A:Q,5,FALSE),"")</f>
        <v/>
      </c>
    </row>
    <row r="22" spans="1:21" ht="63" customHeight="1" thickBot="1" x14ac:dyDescent="0.3">
      <c r="A22" s="8" t="s">
        <v>9</v>
      </c>
      <c r="B22" s="40"/>
      <c r="C22" s="49" t="str">
        <f t="shared" si="0"/>
        <v/>
      </c>
      <c r="D22" s="49" t="str">
        <f t="shared" si="1"/>
        <v/>
      </c>
      <c r="E22" s="50" t="str">
        <f t="shared" si="2"/>
        <v/>
      </c>
      <c r="F22" s="41"/>
      <c r="G22" s="41"/>
      <c r="H22" s="38">
        <f t="shared" si="3"/>
        <v>0</v>
      </c>
      <c r="I22" s="51"/>
      <c r="J22" s="52" t="str">
        <f t="shared" si="4"/>
        <v/>
      </c>
      <c r="K22" s="53"/>
      <c r="L22" s="54"/>
      <c r="M22" s="55"/>
      <c r="O22" s="66" t="s">
        <v>1220</v>
      </c>
      <c r="P22" s="67"/>
      <c r="S22" s="17" t="str">
        <f>IF($B22&gt;0,VLOOKUP($B22,RedHatListino!A:Q,16,FALSE),"")</f>
        <v/>
      </c>
      <c r="T22" s="17" t="str">
        <f>IF($B22&gt;0,VLOOKUP($B22,RedHatListino!A:Q,3,FALSE),"")</f>
        <v/>
      </c>
      <c r="U22" s="17" t="str">
        <f>IF($B22&gt;0,VLOOKUP($B22,RedHatListino!A:Q,5,FALSE),"")</f>
        <v/>
      </c>
    </row>
    <row r="23" spans="1:21" ht="63" customHeight="1" thickBot="1" x14ac:dyDescent="0.3">
      <c r="A23" s="8" t="s">
        <v>9</v>
      </c>
      <c r="B23" s="40"/>
      <c r="C23" s="49" t="str">
        <f t="shared" si="0"/>
        <v/>
      </c>
      <c r="D23" s="49" t="str">
        <f t="shared" si="1"/>
        <v/>
      </c>
      <c r="E23" s="50" t="str">
        <f t="shared" si="2"/>
        <v/>
      </c>
      <c r="F23" s="41"/>
      <c r="G23" s="41"/>
      <c r="H23" s="38">
        <f t="shared" si="3"/>
        <v>0</v>
      </c>
      <c r="I23" s="51"/>
      <c r="J23" s="52" t="str">
        <f t="shared" si="4"/>
        <v/>
      </c>
      <c r="K23" s="53"/>
      <c r="L23" s="54"/>
      <c r="M23" s="55"/>
      <c r="O23" s="68"/>
      <c r="P23" s="69"/>
      <c r="S23" s="17" t="str">
        <f>IF($B23&gt;0,VLOOKUP($B23,RedHatListino!A:Q,16,FALSE),"")</f>
        <v/>
      </c>
      <c r="T23" s="17" t="str">
        <f>IF($B23&gt;0,VLOOKUP($B23,RedHatListino!A:Q,3,FALSE),"")</f>
        <v/>
      </c>
      <c r="U23" s="17" t="str">
        <f>IF($B23&gt;0,VLOOKUP($B23,RedHatListino!A:Q,5,FALSE),"")</f>
        <v/>
      </c>
    </row>
    <row r="24" spans="1:21" ht="63" customHeight="1" thickBot="1" x14ac:dyDescent="0.3">
      <c r="A24" s="8" t="s">
        <v>9</v>
      </c>
      <c r="B24" s="40"/>
      <c r="C24" s="49" t="str">
        <f t="shared" si="0"/>
        <v/>
      </c>
      <c r="D24" s="49" t="str">
        <f t="shared" si="1"/>
        <v/>
      </c>
      <c r="E24" s="50" t="str">
        <f t="shared" si="2"/>
        <v/>
      </c>
      <c r="F24" s="41"/>
      <c r="G24" s="41"/>
      <c r="H24" s="38">
        <f t="shared" si="3"/>
        <v>0</v>
      </c>
      <c r="I24" s="51"/>
      <c r="J24" s="52" t="str">
        <f t="shared" si="4"/>
        <v/>
      </c>
      <c r="K24" s="53"/>
      <c r="L24" s="54"/>
      <c r="M24" s="55"/>
      <c r="O24" s="66" t="s">
        <v>1218</v>
      </c>
      <c r="P24" s="67"/>
      <c r="Q24" s="11"/>
      <c r="R24" s="12"/>
      <c r="S24" s="17" t="str">
        <f>IF($B24&gt;0,VLOOKUP($B24,RedHatListino!A:Q,16,FALSE),"")</f>
        <v/>
      </c>
      <c r="T24" s="17" t="str">
        <f>IF($B24&gt;0,VLOOKUP($B24,RedHatListino!A:Q,3,FALSE),"")</f>
        <v/>
      </c>
      <c r="U24" s="17" t="str">
        <f>IF($B24&gt;0,VLOOKUP($B24,RedHatListino!A:Q,5,FALSE),"")</f>
        <v/>
      </c>
    </row>
    <row r="25" spans="1:21" ht="63" customHeight="1" thickBot="1" x14ac:dyDescent="0.3">
      <c r="A25" s="8" t="s">
        <v>9</v>
      </c>
      <c r="B25" s="40"/>
      <c r="C25" s="49" t="str">
        <f t="shared" si="0"/>
        <v/>
      </c>
      <c r="D25" s="49" t="str">
        <f t="shared" si="1"/>
        <v/>
      </c>
      <c r="E25" s="50" t="str">
        <f t="shared" si="2"/>
        <v/>
      </c>
      <c r="F25" s="41"/>
      <c r="G25" s="41"/>
      <c r="H25" s="38">
        <f t="shared" si="3"/>
        <v>0</v>
      </c>
      <c r="I25" s="51"/>
      <c r="J25" s="52" t="str">
        <f t="shared" si="4"/>
        <v/>
      </c>
      <c r="K25" s="53"/>
      <c r="L25" s="54"/>
      <c r="M25" s="55"/>
      <c r="O25" s="68"/>
      <c r="P25" s="69"/>
      <c r="Q25" s="11"/>
      <c r="R25" s="12"/>
      <c r="S25" s="17" t="str">
        <f>IF($B25&gt;0,VLOOKUP($B25,RedHatListino!A:Q,16,FALSE),"")</f>
        <v/>
      </c>
      <c r="T25" s="17" t="str">
        <f>IF($B25&gt;0,VLOOKUP($B25,RedHatListino!A:Q,3,FALSE),"")</f>
        <v/>
      </c>
      <c r="U25" s="17" t="str">
        <f>IF($B25&gt;0,VLOOKUP($B25,RedHatListino!A:Q,5,FALSE),"")</f>
        <v/>
      </c>
    </row>
    <row r="26" spans="1:21" ht="63" customHeight="1" thickBot="1" x14ac:dyDescent="0.3">
      <c r="A26" s="8" t="s">
        <v>9</v>
      </c>
      <c r="B26" s="40"/>
      <c r="C26" s="49" t="str">
        <f t="shared" si="0"/>
        <v/>
      </c>
      <c r="D26" s="49" t="str">
        <f t="shared" si="1"/>
        <v/>
      </c>
      <c r="E26" s="50" t="str">
        <f t="shared" si="2"/>
        <v/>
      </c>
      <c r="F26" s="41"/>
      <c r="G26" s="41"/>
      <c r="H26" s="38">
        <f t="shared" si="3"/>
        <v>0</v>
      </c>
      <c r="I26" s="51"/>
      <c r="J26" s="52" t="str">
        <f t="shared" si="4"/>
        <v/>
      </c>
      <c r="K26" s="53"/>
      <c r="L26" s="54"/>
      <c r="M26" s="55"/>
      <c r="Q26" s="11"/>
      <c r="R26" s="12"/>
      <c r="S26" s="17" t="str">
        <f>IF($B26&gt;0,VLOOKUP($B26,RedHatListino!A:Q,16,FALSE),"")</f>
        <v/>
      </c>
      <c r="T26" s="17" t="str">
        <f>IF($B26&gt;0,VLOOKUP($B26,RedHatListino!A:Q,3,FALSE),"")</f>
        <v/>
      </c>
      <c r="U26" s="17" t="str">
        <f>IF($B26&gt;0,VLOOKUP($B26,RedHatListino!A:Q,5,FALSE),"")</f>
        <v/>
      </c>
    </row>
    <row r="27" spans="1:21" ht="63" customHeight="1" thickBot="1" x14ac:dyDescent="0.3">
      <c r="A27" s="8" t="s">
        <v>9</v>
      </c>
      <c r="B27" s="40"/>
      <c r="C27" s="49" t="str">
        <f t="shared" si="0"/>
        <v/>
      </c>
      <c r="D27" s="49" t="str">
        <f t="shared" si="1"/>
        <v/>
      </c>
      <c r="E27" s="50" t="str">
        <f t="shared" si="2"/>
        <v/>
      </c>
      <c r="F27" s="41"/>
      <c r="G27" s="41"/>
      <c r="H27" s="38">
        <f t="shared" si="3"/>
        <v>0</v>
      </c>
      <c r="I27" s="51"/>
      <c r="J27" s="52" t="str">
        <f t="shared" si="4"/>
        <v/>
      </c>
      <c r="K27" s="53"/>
      <c r="L27" s="54"/>
      <c r="M27" s="55"/>
      <c r="O27" s="11"/>
      <c r="P27" s="11"/>
      <c r="Q27" s="11"/>
      <c r="R27" s="11"/>
      <c r="S27" s="17" t="str">
        <f>IF($B27&gt;0,VLOOKUP($B27,RedHatListino!A:Q,16,FALSE),"")</f>
        <v/>
      </c>
      <c r="T27" s="17" t="str">
        <f>IF($B27&gt;0,VLOOKUP($B27,RedHatListino!A:Q,3,FALSE),"")</f>
        <v/>
      </c>
      <c r="U27" s="17" t="str">
        <f>IF($B27&gt;0,VLOOKUP($B27,RedHatListino!A:Q,5,FALSE),"")</f>
        <v/>
      </c>
    </row>
    <row r="28" spans="1:21" ht="63" customHeight="1" thickBot="1" x14ac:dyDescent="0.3">
      <c r="A28" s="8" t="s">
        <v>9</v>
      </c>
      <c r="B28" s="40"/>
      <c r="C28" s="49" t="str">
        <f t="shared" si="0"/>
        <v/>
      </c>
      <c r="D28" s="49" t="str">
        <f t="shared" si="1"/>
        <v/>
      </c>
      <c r="E28" s="50" t="str">
        <f t="shared" si="2"/>
        <v/>
      </c>
      <c r="F28" s="41"/>
      <c r="G28" s="41"/>
      <c r="H28" s="38">
        <f t="shared" si="3"/>
        <v>0</v>
      </c>
      <c r="I28" s="51"/>
      <c r="J28" s="52" t="str">
        <f t="shared" si="4"/>
        <v/>
      </c>
      <c r="K28" s="53"/>
      <c r="L28" s="54"/>
      <c r="M28" s="55"/>
      <c r="P28" s="13"/>
      <c r="Q28" s="13"/>
      <c r="R28" s="13"/>
      <c r="S28" s="17" t="str">
        <f>IF($B28&gt;0,VLOOKUP($B28,RedHatListino!A:Q,16,FALSE),"")</f>
        <v/>
      </c>
      <c r="T28" s="17" t="str">
        <f>IF($B28&gt;0,VLOOKUP($B28,RedHatListino!A:Q,3,FALSE),"")</f>
        <v/>
      </c>
      <c r="U28" s="17" t="str">
        <f>IF($B28&gt;0,VLOOKUP($B28,RedHatListino!A:Q,5,FALSE),"")</f>
        <v/>
      </c>
    </row>
    <row r="29" spans="1:21" ht="63" customHeight="1" thickBot="1" x14ac:dyDescent="0.3">
      <c r="A29" s="8" t="s">
        <v>9</v>
      </c>
      <c r="B29" s="40"/>
      <c r="C29" s="49" t="str">
        <f t="shared" si="0"/>
        <v/>
      </c>
      <c r="D29" s="49" t="str">
        <f t="shared" si="1"/>
        <v/>
      </c>
      <c r="E29" s="50" t="str">
        <f t="shared" si="2"/>
        <v/>
      </c>
      <c r="F29" s="41"/>
      <c r="G29" s="41"/>
      <c r="H29" s="38">
        <f t="shared" si="3"/>
        <v>0</v>
      </c>
      <c r="I29" s="51"/>
      <c r="J29" s="52" t="str">
        <f t="shared" si="4"/>
        <v/>
      </c>
      <c r="K29" s="53"/>
      <c r="L29" s="54"/>
      <c r="M29" s="55"/>
      <c r="P29" s="13"/>
      <c r="Q29" s="13"/>
      <c r="R29" s="13"/>
      <c r="S29" s="17" t="str">
        <f>IF($B29&gt;0,VLOOKUP($B29,RedHatListino!A:Q,16,FALSE),"")</f>
        <v/>
      </c>
      <c r="T29" s="17" t="str">
        <f>IF($B29&gt;0,VLOOKUP($B29,RedHatListino!A:Q,3,FALSE),"")</f>
        <v/>
      </c>
      <c r="U29" s="17" t="str">
        <f>IF($B29&gt;0,VLOOKUP($B29,RedHatListino!A:Q,5,FALSE),"")</f>
        <v/>
      </c>
    </row>
    <row r="30" spans="1:21" ht="63" customHeight="1" thickBot="1" x14ac:dyDescent="0.3">
      <c r="A30" s="8" t="s">
        <v>9</v>
      </c>
      <c r="B30" s="40"/>
      <c r="C30" s="49" t="str">
        <f t="shared" ref="C30:C59" si="5">IFERROR(S30,"")</f>
        <v/>
      </c>
      <c r="D30" s="49" t="str">
        <f t="shared" ref="D30:D59" si="6">IFERROR(T30,"CODICE ERRATO o NON PRESENTE NEL LISTINO")</f>
        <v/>
      </c>
      <c r="E30" s="50" t="str">
        <f t="shared" ref="E30:E59" si="7">IFERROR(U30,"")</f>
        <v/>
      </c>
      <c r="F30" s="41"/>
      <c r="G30" s="41"/>
      <c r="H30" s="38">
        <f t="shared" ref="H30:H59" si="8">G30-F30</f>
        <v>0</v>
      </c>
      <c r="I30" s="51"/>
      <c r="J30" s="52" t="str">
        <f t="shared" ref="J30:J59" si="9">IF(AND(H30&lt;366,H30&lt;1094),"",(E30/365*H30*I30))</f>
        <v/>
      </c>
      <c r="K30" s="53"/>
      <c r="L30" s="54"/>
      <c r="M30" s="55"/>
      <c r="P30" s="13"/>
      <c r="Q30" s="13"/>
      <c r="R30" s="13"/>
      <c r="S30" s="17" t="str">
        <f>IF($B30&gt;0,VLOOKUP($B30,RedHatListino!A:Q,16,FALSE),"")</f>
        <v/>
      </c>
      <c r="T30" s="17" t="str">
        <f>IF($B30&gt;0,VLOOKUP($B30,RedHatListino!A:Q,3,FALSE),"")</f>
        <v/>
      </c>
      <c r="U30" s="17" t="str">
        <f>IF($B30&gt;0,VLOOKUP($B30,RedHatListino!A:Q,5,FALSE),"")</f>
        <v/>
      </c>
    </row>
    <row r="31" spans="1:21" ht="63" customHeight="1" thickBot="1" x14ac:dyDescent="0.3">
      <c r="A31" s="8" t="s">
        <v>9</v>
      </c>
      <c r="B31" s="40"/>
      <c r="C31" s="49" t="str">
        <f t="shared" si="5"/>
        <v/>
      </c>
      <c r="D31" s="49" t="str">
        <f t="shared" si="6"/>
        <v/>
      </c>
      <c r="E31" s="50" t="str">
        <f t="shared" si="7"/>
        <v/>
      </c>
      <c r="F31" s="41"/>
      <c r="G31" s="41"/>
      <c r="H31" s="38">
        <f t="shared" si="8"/>
        <v>0</v>
      </c>
      <c r="I31" s="51"/>
      <c r="J31" s="52" t="str">
        <f t="shared" si="9"/>
        <v/>
      </c>
      <c r="K31" s="53"/>
      <c r="L31" s="54"/>
      <c r="M31" s="55"/>
      <c r="P31" s="13"/>
      <c r="Q31" s="13"/>
      <c r="R31" s="13"/>
      <c r="S31" s="17" t="str">
        <f>IF($B31&gt;0,VLOOKUP($B31,RedHatListino!A:Q,16,FALSE),"")</f>
        <v/>
      </c>
      <c r="T31" s="17" t="str">
        <f>IF($B31&gt;0,VLOOKUP($B31,RedHatListino!A:Q,3,FALSE),"")</f>
        <v/>
      </c>
      <c r="U31" s="17" t="str">
        <f>IF($B31&gt;0,VLOOKUP($B31,RedHatListino!A:Q,5,FALSE),"")</f>
        <v/>
      </c>
    </row>
    <row r="32" spans="1:21" ht="63" customHeight="1" thickBot="1" x14ac:dyDescent="0.3">
      <c r="A32" s="8" t="s">
        <v>9</v>
      </c>
      <c r="B32" s="40"/>
      <c r="C32" s="49" t="str">
        <f t="shared" si="5"/>
        <v/>
      </c>
      <c r="D32" s="49" t="str">
        <f t="shared" si="6"/>
        <v/>
      </c>
      <c r="E32" s="50" t="str">
        <f t="shared" si="7"/>
        <v/>
      </c>
      <c r="F32" s="41"/>
      <c r="G32" s="41"/>
      <c r="H32" s="38">
        <f t="shared" si="8"/>
        <v>0</v>
      </c>
      <c r="I32" s="51"/>
      <c r="J32" s="52" t="str">
        <f t="shared" si="9"/>
        <v/>
      </c>
      <c r="K32" s="53"/>
      <c r="L32" s="54"/>
      <c r="M32" s="55"/>
      <c r="P32" s="13"/>
      <c r="Q32" s="13"/>
      <c r="R32" s="13"/>
      <c r="S32" s="17" t="str">
        <f>IF($B32&gt;0,VLOOKUP($B32,RedHatListino!A:Q,16,FALSE),"")</f>
        <v/>
      </c>
      <c r="T32" s="17" t="str">
        <f>IF($B32&gt;0,VLOOKUP($B32,RedHatListino!A:Q,3,FALSE),"")</f>
        <v/>
      </c>
      <c r="U32" s="17" t="str">
        <f>IF($B32&gt;0,VLOOKUP($B32,RedHatListino!A:Q,5,FALSE),"")</f>
        <v/>
      </c>
    </row>
    <row r="33" spans="1:21" ht="63" customHeight="1" thickBot="1" x14ac:dyDescent="0.3">
      <c r="A33" s="8" t="s">
        <v>9</v>
      </c>
      <c r="B33" s="40"/>
      <c r="C33" s="49" t="str">
        <f t="shared" si="5"/>
        <v/>
      </c>
      <c r="D33" s="49" t="str">
        <f t="shared" si="6"/>
        <v/>
      </c>
      <c r="E33" s="50" t="str">
        <f t="shared" si="7"/>
        <v/>
      </c>
      <c r="F33" s="41"/>
      <c r="G33" s="41"/>
      <c r="H33" s="38">
        <f t="shared" si="8"/>
        <v>0</v>
      </c>
      <c r="I33" s="51"/>
      <c r="J33" s="52" t="str">
        <f t="shared" si="9"/>
        <v/>
      </c>
      <c r="K33" s="53"/>
      <c r="L33" s="54"/>
      <c r="M33" s="55"/>
      <c r="P33" s="13"/>
      <c r="Q33" s="13"/>
      <c r="R33" s="13"/>
      <c r="S33" s="17" t="str">
        <f>IF($B33&gt;0,VLOOKUP($B33,RedHatListino!A:Q,16,FALSE),"")</f>
        <v/>
      </c>
      <c r="T33" s="17" t="str">
        <f>IF($B33&gt;0,VLOOKUP($B33,RedHatListino!A:Q,3,FALSE),"")</f>
        <v/>
      </c>
      <c r="U33" s="17" t="str">
        <f>IF($B33&gt;0,VLOOKUP($B33,RedHatListino!A:Q,5,FALSE),"")</f>
        <v/>
      </c>
    </row>
    <row r="34" spans="1:21" ht="63" customHeight="1" thickBot="1" x14ac:dyDescent="0.3">
      <c r="A34" s="8" t="s">
        <v>9</v>
      </c>
      <c r="B34" s="40"/>
      <c r="C34" s="49" t="str">
        <f t="shared" si="5"/>
        <v/>
      </c>
      <c r="D34" s="49" t="str">
        <f t="shared" si="6"/>
        <v/>
      </c>
      <c r="E34" s="50" t="str">
        <f t="shared" si="7"/>
        <v/>
      </c>
      <c r="F34" s="41"/>
      <c r="G34" s="41"/>
      <c r="H34" s="38">
        <f t="shared" si="8"/>
        <v>0</v>
      </c>
      <c r="I34" s="51"/>
      <c r="J34" s="52" t="str">
        <f t="shared" si="9"/>
        <v/>
      </c>
      <c r="K34" s="53"/>
      <c r="L34" s="54"/>
      <c r="M34" s="55"/>
      <c r="P34" s="13"/>
      <c r="Q34" s="13"/>
      <c r="R34" s="13"/>
      <c r="S34" s="17" t="str">
        <f>IF($B34&gt;0,VLOOKUP($B34,RedHatListino!A:Q,16,FALSE),"")</f>
        <v/>
      </c>
      <c r="T34" s="17" t="str">
        <f>IF($B34&gt;0,VLOOKUP($B34,RedHatListino!A:Q,3,FALSE),"")</f>
        <v/>
      </c>
      <c r="U34" s="17" t="str">
        <f>IF($B34&gt;0,VLOOKUP($B34,RedHatListino!A:Q,5,FALSE),"")</f>
        <v/>
      </c>
    </row>
    <row r="35" spans="1:21" ht="63" customHeight="1" thickBot="1" x14ac:dyDescent="0.3">
      <c r="A35" s="8" t="s">
        <v>9</v>
      </c>
      <c r="B35" s="40"/>
      <c r="C35" s="49" t="str">
        <f t="shared" si="5"/>
        <v/>
      </c>
      <c r="D35" s="49" t="str">
        <f t="shared" si="6"/>
        <v/>
      </c>
      <c r="E35" s="50" t="str">
        <f t="shared" si="7"/>
        <v/>
      </c>
      <c r="F35" s="41"/>
      <c r="G35" s="41"/>
      <c r="H35" s="38">
        <f t="shared" si="8"/>
        <v>0</v>
      </c>
      <c r="I35" s="51"/>
      <c r="J35" s="52" t="str">
        <f t="shared" si="9"/>
        <v/>
      </c>
      <c r="K35" s="53"/>
      <c r="L35" s="54"/>
      <c r="M35" s="55"/>
      <c r="P35" s="13"/>
      <c r="Q35" s="13"/>
      <c r="R35" s="13"/>
      <c r="S35" s="17" t="str">
        <f>IF($B35&gt;0,VLOOKUP($B35,RedHatListino!A:Q,16,FALSE),"")</f>
        <v/>
      </c>
      <c r="T35" s="17" t="str">
        <f>IF($B35&gt;0,VLOOKUP($B35,RedHatListino!A:Q,3,FALSE),"")</f>
        <v/>
      </c>
      <c r="U35" s="17" t="str">
        <f>IF($B35&gt;0,VLOOKUP($B35,RedHatListino!A:Q,5,FALSE),"")</f>
        <v/>
      </c>
    </row>
    <row r="36" spans="1:21" ht="63" customHeight="1" thickBot="1" x14ac:dyDescent="0.3">
      <c r="A36" s="8" t="s">
        <v>9</v>
      </c>
      <c r="B36" s="40"/>
      <c r="C36" s="49" t="str">
        <f t="shared" si="5"/>
        <v/>
      </c>
      <c r="D36" s="49" t="str">
        <f t="shared" si="6"/>
        <v/>
      </c>
      <c r="E36" s="50" t="str">
        <f t="shared" si="7"/>
        <v/>
      </c>
      <c r="F36" s="41"/>
      <c r="G36" s="41"/>
      <c r="H36" s="38">
        <f t="shared" si="8"/>
        <v>0</v>
      </c>
      <c r="I36" s="51"/>
      <c r="J36" s="52" t="str">
        <f t="shared" si="9"/>
        <v/>
      </c>
      <c r="K36" s="53"/>
      <c r="L36" s="54"/>
      <c r="M36" s="55"/>
      <c r="P36" s="13"/>
      <c r="Q36" s="13"/>
      <c r="R36" s="13"/>
      <c r="S36" s="17" t="str">
        <f>IF($B36&gt;0,VLOOKUP($B36,RedHatListino!A:Q,16,FALSE),"")</f>
        <v/>
      </c>
      <c r="T36" s="17" t="str">
        <f>IF($B36&gt;0,VLOOKUP($B36,RedHatListino!A:Q,3,FALSE),"")</f>
        <v/>
      </c>
      <c r="U36" s="17" t="str">
        <f>IF($B36&gt;0,VLOOKUP($B36,RedHatListino!A:Q,5,FALSE),"")</f>
        <v/>
      </c>
    </row>
    <row r="37" spans="1:21" ht="63" customHeight="1" thickBot="1" x14ac:dyDescent="0.3">
      <c r="A37" s="8" t="s">
        <v>9</v>
      </c>
      <c r="B37" s="40"/>
      <c r="C37" s="49" t="str">
        <f t="shared" si="5"/>
        <v/>
      </c>
      <c r="D37" s="49" t="str">
        <f t="shared" si="6"/>
        <v/>
      </c>
      <c r="E37" s="50" t="str">
        <f t="shared" si="7"/>
        <v/>
      </c>
      <c r="F37" s="41"/>
      <c r="G37" s="41"/>
      <c r="H37" s="38">
        <f t="shared" si="8"/>
        <v>0</v>
      </c>
      <c r="I37" s="51"/>
      <c r="J37" s="52" t="str">
        <f t="shared" si="9"/>
        <v/>
      </c>
      <c r="K37" s="53"/>
      <c r="L37" s="54"/>
      <c r="M37" s="55"/>
      <c r="P37" s="13"/>
      <c r="Q37" s="13"/>
      <c r="R37" s="13"/>
      <c r="S37" s="17" t="str">
        <f>IF($B37&gt;0,VLOOKUP($B37,RedHatListino!A:Q,16,FALSE),"")</f>
        <v/>
      </c>
      <c r="T37" s="17" t="str">
        <f>IF($B37&gt;0,VLOOKUP($B37,RedHatListino!A:Q,3,FALSE),"")</f>
        <v/>
      </c>
      <c r="U37" s="17" t="str">
        <f>IF($B37&gt;0,VLOOKUP($B37,RedHatListino!A:Q,5,FALSE),"")</f>
        <v/>
      </c>
    </row>
    <row r="38" spans="1:21" ht="63" customHeight="1" thickBot="1" x14ac:dyDescent="0.3">
      <c r="A38" s="8" t="s">
        <v>9</v>
      </c>
      <c r="B38" s="40"/>
      <c r="C38" s="49" t="str">
        <f t="shared" si="5"/>
        <v/>
      </c>
      <c r="D38" s="49" t="str">
        <f t="shared" si="6"/>
        <v/>
      </c>
      <c r="E38" s="50" t="str">
        <f t="shared" si="7"/>
        <v/>
      </c>
      <c r="F38" s="41"/>
      <c r="G38" s="41"/>
      <c r="H38" s="38">
        <f t="shared" si="8"/>
        <v>0</v>
      </c>
      <c r="I38" s="51"/>
      <c r="J38" s="52" t="str">
        <f t="shared" si="9"/>
        <v/>
      </c>
      <c r="K38" s="53"/>
      <c r="L38" s="54"/>
      <c r="M38" s="55"/>
      <c r="P38" s="13"/>
      <c r="Q38" s="13"/>
      <c r="R38" s="13"/>
      <c r="S38" s="17" t="str">
        <f>IF($B38&gt;0,VLOOKUP($B38,RedHatListino!A:Q,16,FALSE),"")</f>
        <v/>
      </c>
      <c r="T38" s="17" t="str">
        <f>IF($B38&gt;0,VLOOKUP($B38,RedHatListino!A:Q,3,FALSE),"")</f>
        <v/>
      </c>
      <c r="U38" s="17" t="str">
        <f>IF($B38&gt;0,VLOOKUP($B38,RedHatListino!A:Q,5,FALSE),"")</f>
        <v/>
      </c>
    </row>
    <row r="39" spans="1:21" ht="63" customHeight="1" thickBot="1" x14ac:dyDescent="0.3">
      <c r="A39" s="8" t="s">
        <v>9</v>
      </c>
      <c r="B39" s="40"/>
      <c r="C39" s="49" t="str">
        <f t="shared" si="5"/>
        <v/>
      </c>
      <c r="D39" s="49" t="str">
        <f t="shared" si="6"/>
        <v/>
      </c>
      <c r="E39" s="50" t="str">
        <f t="shared" si="7"/>
        <v/>
      </c>
      <c r="F39" s="41"/>
      <c r="G39" s="41"/>
      <c r="H39" s="38">
        <f t="shared" si="8"/>
        <v>0</v>
      </c>
      <c r="I39" s="51"/>
      <c r="J39" s="52" t="str">
        <f t="shared" si="9"/>
        <v/>
      </c>
      <c r="K39" s="53"/>
      <c r="L39" s="54"/>
      <c r="M39" s="55"/>
      <c r="P39" s="13"/>
      <c r="Q39" s="13"/>
      <c r="R39" s="13"/>
      <c r="S39" s="17" t="str">
        <f>IF($B39&gt;0,VLOOKUP($B39,RedHatListino!A:Q,16,FALSE),"")</f>
        <v/>
      </c>
      <c r="T39" s="17" t="str">
        <f>IF($B39&gt;0,VLOOKUP($B39,RedHatListino!A:Q,3,FALSE),"")</f>
        <v/>
      </c>
      <c r="U39" s="17" t="str">
        <f>IF($B39&gt;0,VLOOKUP($B39,RedHatListino!A:Q,5,FALSE),"")</f>
        <v/>
      </c>
    </row>
    <row r="40" spans="1:21" ht="63" customHeight="1" thickBot="1" x14ac:dyDescent="0.3">
      <c r="A40" s="8" t="s">
        <v>9</v>
      </c>
      <c r="B40" s="40"/>
      <c r="C40" s="49" t="str">
        <f t="shared" si="5"/>
        <v/>
      </c>
      <c r="D40" s="49" t="str">
        <f t="shared" si="6"/>
        <v/>
      </c>
      <c r="E40" s="50" t="str">
        <f t="shared" si="7"/>
        <v/>
      </c>
      <c r="F40" s="41"/>
      <c r="G40" s="41"/>
      <c r="H40" s="38">
        <f t="shared" si="8"/>
        <v>0</v>
      </c>
      <c r="I40" s="51"/>
      <c r="J40" s="52" t="str">
        <f t="shared" si="9"/>
        <v/>
      </c>
      <c r="K40" s="53"/>
      <c r="L40" s="54"/>
      <c r="M40" s="55"/>
      <c r="P40" s="13"/>
      <c r="Q40" s="13"/>
      <c r="R40" s="13"/>
      <c r="S40" s="17" t="str">
        <f>IF($B40&gt;0,VLOOKUP($B40,RedHatListino!A:Q,16,FALSE),"")</f>
        <v/>
      </c>
      <c r="T40" s="17" t="str">
        <f>IF($B40&gt;0,VLOOKUP($B40,RedHatListino!A:Q,3,FALSE),"")</f>
        <v/>
      </c>
      <c r="U40" s="17" t="str">
        <f>IF($B40&gt;0,VLOOKUP($B40,RedHatListino!A:Q,5,FALSE),"")</f>
        <v/>
      </c>
    </row>
    <row r="41" spans="1:21" ht="63" customHeight="1" thickBot="1" x14ac:dyDescent="0.3">
      <c r="A41" s="8" t="s">
        <v>9</v>
      </c>
      <c r="B41" s="40"/>
      <c r="C41" s="49" t="str">
        <f t="shared" si="5"/>
        <v/>
      </c>
      <c r="D41" s="49" t="str">
        <f t="shared" si="6"/>
        <v/>
      </c>
      <c r="E41" s="50" t="str">
        <f t="shared" si="7"/>
        <v/>
      </c>
      <c r="F41" s="41"/>
      <c r="G41" s="41"/>
      <c r="H41" s="38">
        <f t="shared" si="8"/>
        <v>0</v>
      </c>
      <c r="I41" s="51"/>
      <c r="J41" s="52" t="str">
        <f t="shared" si="9"/>
        <v/>
      </c>
      <c r="K41" s="53"/>
      <c r="L41" s="54"/>
      <c r="M41" s="55"/>
      <c r="P41" s="13"/>
      <c r="Q41" s="13"/>
      <c r="R41" s="13"/>
      <c r="S41" s="17" t="str">
        <f>IF($B41&gt;0,VLOOKUP($B41,RedHatListino!A:Q,16,FALSE),"")</f>
        <v/>
      </c>
      <c r="T41" s="17" t="str">
        <f>IF($B41&gt;0,VLOOKUP($B41,RedHatListino!A:Q,3,FALSE),"")</f>
        <v/>
      </c>
      <c r="U41" s="17" t="str">
        <f>IF($B41&gt;0,VLOOKUP($B41,RedHatListino!A:Q,5,FALSE),"")</f>
        <v/>
      </c>
    </row>
    <row r="42" spans="1:21" ht="63" customHeight="1" thickBot="1" x14ac:dyDescent="0.3">
      <c r="A42" s="8" t="s">
        <v>9</v>
      </c>
      <c r="B42" s="40"/>
      <c r="C42" s="49" t="str">
        <f t="shared" si="5"/>
        <v/>
      </c>
      <c r="D42" s="49" t="str">
        <f t="shared" si="6"/>
        <v/>
      </c>
      <c r="E42" s="50" t="str">
        <f t="shared" si="7"/>
        <v/>
      </c>
      <c r="F42" s="41"/>
      <c r="G42" s="41"/>
      <c r="H42" s="38">
        <f t="shared" si="8"/>
        <v>0</v>
      </c>
      <c r="I42" s="51"/>
      <c r="J42" s="52" t="str">
        <f t="shared" si="9"/>
        <v/>
      </c>
      <c r="K42" s="53"/>
      <c r="L42" s="54"/>
      <c r="M42" s="55"/>
      <c r="P42" s="13"/>
      <c r="Q42" s="13"/>
      <c r="R42" s="13"/>
      <c r="S42" s="17" t="str">
        <f>IF($B42&gt;0,VLOOKUP($B42,RedHatListino!A:Q,16,FALSE),"")</f>
        <v/>
      </c>
      <c r="T42" s="17" t="str">
        <f>IF($B42&gt;0,VLOOKUP($B42,RedHatListino!A:Q,3,FALSE),"")</f>
        <v/>
      </c>
      <c r="U42" s="17" t="str">
        <f>IF($B42&gt;0,VLOOKUP($B42,RedHatListino!A:Q,5,FALSE),"")</f>
        <v/>
      </c>
    </row>
    <row r="43" spans="1:21" ht="63" customHeight="1" thickBot="1" x14ac:dyDescent="0.3">
      <c r="A43" s="8" t="s">
        <v>9</v>
      </c>
      <c r="B43" s="40"/>
      <c r="C43" s="49" t="str">
        <f t="shared" si="5"/>
        <v/>
      </c>
      <c r="D43" s="49" t="str">
        <f t="shared" si="6"/>
        <v/>
      </c>
      <c r="E43" s="50" t="str">
        <f t="shared" si="7"/>
        <v/>
      </c>
      <c r="F43" s="41"/>
      <c r="G43" s="41"/>
      <c r="H43" s="38">
        <f t="shared" si="8"/>
        <v>0</v>
      </c>
      <c r="I43" s="51"/>
      <c r="J43" s="52" t="str">
        <f t="shared" si="9"/>
        <v/>
      </c>
      <c r="K43" s="53"/>
      <c r="L43" s="54"/>
      <c r="M43" s="55"/>
      <c r="P43" s="13"/>
      <c r="Q43" s="13"/>
      <c r="R43" s="13"/>
      <c r="S43" s="17" t="str">
        <f>IF($B43&gt;0,VLOOKUP($B43,RedHatListino!A:Q,16,FALSE),"")</f>
        <v/>
      </c>
      <c r="T43" s="17" t="str">
        <f>IF($B43&gt;0,VLOOKUP($B43,RedHatListino!A:Q,3,FALSE),"")</f>
        <v/>
      </c>
      <c r="U43" s="17" t="str">
        <f>IF($B43&gt;0,VLOOKUP($B43,RedHatListino!A:Q,5,FALSE),"")</f>
        <v/>
      </c>
    </row>
    <row r="44" spans="1:21" ht="63" customHeight="1" thickBot="1" x14ac:dyDescent="0.3">
      <c r="A44" s="8" t="s">
        <v>9</v>
      </c>
      <c r="B44" s="40"/>
      <c r="C44" s="49" t="str">
        <f t="shared" si="5"/>
        <v/>
      </c>
      <c r="D44" s="49" t="str">
        <f t="shared" si="6"/>
        <v/>
      </c>
      <c r="E44" s="50" t="str">
        <f t="shared" si="7"/>
        <v/>
      </c>
      <c r="F44" s="41"/>
      <c r="G44" s="41"/>
      <c r="H44" s="38">
        <f t="shared" si="8"/>
        <v>0</v>
      </c>
      <c r="I44" s="51"/>
      <c r="J44" s="52" t="str">
        <f t="shared" si="9"/>
        <v/>
      </c>
      <c r="K44" s="53"/>
      <c r="L44" s="54"/>
      <c r="M44" s="55"/>
      <c r="P44" s="13"/>
      <c r="Q44" s="13"/>
      <c r="R44" s="13"/>
      <c r="S44" s="17" t="str">
        <f>IF($B44&gt;0,VLOOKUP($B44,RedHatListino!A:Q,16,FALSE),"")</f>
        <v/>
      </c>
      <c r="T44" s="17" t="str">
        <f>IF($B44&gt;0,VLOOKUP($B44,RedHatListino!A:Q,3,FALSE),"")</f>
        <v/>
      </c>
      <c r="U44" s="17" t="str">
        <f>IF($B44&gt;0,VLOOKUP($B44,RedHatListino!A:Q,5,FALSE),"")</f>
        <v/>
      </c>
    </row>
    <row r="45" spans="1:21" ht="63" customHeight="1" thickBot="1" x14ac:dyDescent="0.3">
      <c r="A45" s="8" t="s">
        <v>9</v>
      </c>
      <c r="B45" s="40"/>
      <c r="C45" s="49" t="str">
        <f t="shared" si="5"/>
        <v/>
      </c>
      <c r="D45" s="49" t="str">
        <f t="shared" si="6"/>
        <v/>
      </c>
      <c r="E45" s="50" t="str">
        <f t="shared" si="7"/>
        <v/>
      </c>
      <c r="F45" s="41"/>
      <c r="G45" s="41"/>
      <c r="H45" s="38">
        <f t="shared" si="8"/>
        <v>0</v>
      </c>
      <c r="I45" s="51"/>
      <c r="J45" s="52" t="str">
        <f t="shared" si="9"/>
        <v/>
      </c>
      <c r="K45" s="53"/>
      <c r="L45" s="54"/>
      <c r="M45" s="55"/>
      <c r="P45" s="13"/>
      <c r="Q45" s="13"/>
      <c r="R45" s="13"/>
      <c r="S45" s="17" t="str">
        <f>IF($B45&gt;0,VLOOKUP($B45,RedHatListino!A:Q,16,FALSE),"")</f>
        <v/>
      </c>
      <c r="T45" s="17" t="str">
        <f>IF($B45&gt;0,VLOOKUP($B45,RedHatListino!A:Q,3,FALSE),"")</f>
        <v/>
      </c>
      <c r="U45" s="17" t="str">
        <f>IF($B45&gt;0,VLOOKUP($B45,RedHatListino!A:Q,5,FALSE),"")</f>
        <v/>
      </c>
    </row>
    <row r="46" spans="1:21" ht="63" customHeight="1" thickBot="1" x14ac:dyDescent="0.3">
      <c r="A46" s="8" t="s">
        <v>9</v>
      </c>
      <c r="B46" s="40"/>
      <c r="C46" s="49" t="str">
        <f t="shared" si="5"/>
        <v/>
      </c>
      <c r="D46" s="49" t="str">
        <f t="shared" si="6"/>
        <v/>
      </c>
      <c r="E46" s="50" t="str">
        <f t="shared" si="7"/>
        <v/>
      </c>
      <c r="F46" s="41"/>
      <c r="G46" s="41"/>
      <c r="H46" s="38">
        <f t="shared" si="8"/>
        <v>0</v>
      </c>
      <c r="I46" s="51"/>
      <c r="J46" s="52" t="str">
        <f t="shared" si="9"/>
        <v/>
      </c>
      <c r="K46" s="53"/>
      <c r="L46" s="54"/>
      <c r="M46" s="55"/>
      <c r="P46" s="13"/>
      <c r="Q46" s="13"/>
      <c r="R46" s="13"/>
      <c r="S46" s="17" t="str">
        <f>IF($B46&gt;0,VLOOKUP($B46,RedHatListino!A:Q,16,FALSE),"")</f>
        <v/>
      </c>
      <c r="T46" s="17" t="str">
        <f>IF($B46&gt;0,VLOOKUP($B46,RedHatListino!A:Q,3,FALSE),"")</f>
        <v/>
      </c>
      <c r="U46" s="17" t="str">
        <f>IF($B46&gt;0,VLOOKUP($B46,RedHatListino!A:Q,5,FALSE),"")</f>
        <v/>
      </c>
    </row>
    <row r="47" spans="1:21" ht="63" customHeight="1" thickBot="1" x14ac:dyDescent="0.3">
      <c r="A47" s="8" t="s">
        <v>9</v>
      </c>
      <c r="B47" s="40"/>
      <c r="C47" s="49" t="str">
        <f t="shared" si="5"/>
        <v/>
      </c>
      <c r="D47" s="49" t="str">
        <f t="shared" si="6"/>
        <v/>
      </c>
      <c r="E47" s="50" t="str">
        <f t="shared" si="7"/>
        <v/>
      </c>
      <c r="F47" s="41"/>
      <c r="G47" s="41"/>
      <c r="H47" s="38">
        <f t="shared" si="8"/>
        <v>0</v>
      </c>
      <c r="I47" s="51"/>
      <c r="J47" s="52" t="str">
        <f t="shared" si="9"/>
        <v/>
      </c>
      <c r="K47" s="53"/>
      <c r="L47" s="54"/>
      <c r="M47" s="55"/>
      <c r="P47" s="13"/>
      <c r="Q47" s="13"/>
      <c r="R47" s="13"/>
      <c r="S47" s="17" t="str">
        <f>IF($B47&gt;0,VLOOKUP($B47,RedHatListino!A:Q,16,FALSE),"")</f>
        <v/>
      </c>
      <c r="T47" s="17" t="str">
        <f>IF($B47&gt;0,VLOOKUP($B47,RedHatListino!A:Q,3,FALSE),"")</f>
        <v/>
      </c>
      <c r="U47" s="17" t="str">
        <f>IF($B47&gt;0,VLOOKUP($B47,RedHatListino!A:Q,5,FALSE),"")</f>
        <v/>
      </c>
    </row>
    <row r="48" spans="1:21" ht="63" customHeight="1" thickBot="1" x14ac:dyDescent="0.3">
      <c r="A48" s="8" t="s">
        <v>9</v>
      </c>
      <c r="B48" s="40"/>
      <c r="C48" s="49" t="str">
        <f t="shared" si="5"/>
        <v/>
      </c>
      <c r="D48" s="49" t="str">
        <f t="shared" si="6"/>
        <v/>
      </c>
      <c r="E48" s="50" t="str">
        <f t="shared" si="7"/>
        <v/>
      </c>
      <c r="F48" s="41"/>
      <c r="G48" s="41"/>
      <c r="H48" s="38">
        <f t="shared" si="8"/>
        <v>0</v>
      </c>
      <c r="I48" s="51"/>
      <c r="J48" s="52" t="str">
        <f t="shared" si="9"/>
        <v/>
      </c>
      <c r="K48" s="53"/>
      <c r="L48" s="54"/>
      <c r="M48" s="55"/>
      <c r="P48" s="13"/>
      <c r="Q48" s="13"/>
      <c r="R48" s="13"/>
      <c r="S48" s="17" t="str">
        <f>IF($B48&gt;0,VLOOKUP($B48,RedHatListino!A:Q,16,FALSE),"")</f>
        <v/>
      </c>
      <c r="T48" s="17" t="str">
        <f>IF($B48&gt;0,VLOOKUP($B48,RedHatListino!A:Q,3,FALSE),"")</f>
        <v/>
      </c>
      <c r="U48" s="17" t="str">
        <f>IF($B48&gt;0,VLOOKUP($B48,RedHatListino!A:Q,5,FALSE),"")</f>
        <v/>
      </c>
    </row>
    <row r="49" spans="1:21" ht="63" customHeight="1" thickBot="1" x14ac:dyDescent="0.3">
      <c r="A49" s="8" t="s">
        <v>9</v>
      </c>
      <c r="B49" s="40"/>
      <c r="C49" s="49" t="str">
        <f t="shared" si="5"/>
        <v/>
      </c>
      <c r="D49" s="49" t="str">
        <f t="shared" si="6"/>
        <v/>
      </c>
      <c r="E49" s="50" t="str">
        <f t="shared" si="7"/>
        <v/>
      </c>
      <c r="F49" s="41"/>
      <c r="G49" s="41"/>
      <c r="H49" s="38">
        <f t="shared" si="8"/>
        <v>0</v>
      </c>
      <c r="I49" s="51"/>
      <c r="J49" s="52" t="str">
        <f t="shared" si="9"/>
        <v/>
      </c>
      <c r="K49" s="53"/>
      <c r="L49" s="54"/>
      <c r="M49" s="55"/>
      <c r="P49" s="13"/>
      <c r="Q49" s="13"/>
      <c r="R49" s="13"/>
      <c r="S49" s="17" t="str">
        <f>IF($B49&gt;0,VLOOKUP($B49,RedHatListino!A:Q,16,FALSE),"")</f>
        <v/>
      </c>
      <c r="T49" s="17" t="str">
        <f>IF($B49&gt;0,VLOOKUP($B49,RedHatListino!A:Q,3,FALSE),"")</f>
        <v/>
      </c>
      <c r="U49" s="17" t="str">
        <f>IF($B49&gt;0,VLOOKUP($B49,RedHatListino!A:Q,5,FALSE),"")</f>
        <v/>
      </c>
    </row>
    <row r="50" spans="1:21" ht="63" customHeight="1" thickBot="1" x14ac:dyDescent="0.3">
      <c r="A50" s="8" t="s">
        <v>9</v>
      </c>
      <c r="B50" s="40"/>
      <c r="C50" s="49" t="str">
        <f t="shared" si="5"/>
        <v/>
      </c>
      <c r="D50" s="49" t="str">
        <f t="shared" si="6"/>
        <v/>
      </c>
      <c r="E50" s="50" t="str">
        <f t="shared" si="7"/>
        <v/>
      </c>
      <c r="F50" s="41"/>
      <c r="G50" s="41"/>
      <c r="H50" s="38">
        <f t="shared" si="8"/>
        <v>0</v>
      </c>
      <c r="I50" s="51"/>
      <c r="J50" s="52" t="str">
        <f t="shared" si="9"/>
        <v/>
      </c>
      <c r="K50" s="53"/>
      <c r="L50" s="54"/>
      <c r="M50" s="55"/>
      <c r="P50" s="13"/>
      <c r="Q50" s="13"/>
      <c r="R50" s="13"/>
      <c r="S50" s="17" t="str">
        <f>IF($B50&gt;0,VLOOKUP($B50,RedHatListino!A:Q,16,FALSE),"")</f>
        <v/>
      </c>
      <c r="T50" s="17" t="str">
        <f>IF($B50&gt;0,VLOOKUP($B50,RedHatListino!A:Q,3,FALSE),"")</f>
        <v/>
      </c>
      <c r="U50" s="17" t="str">
        <f>IF($B50&gt;0,VLOOKUP($B50,RedHatListino!A:Q,5,FALSE),"")</f>
        <v/>
      </c>
    </row>
    <row r="51" spans="1:21" ht="63" customHeight="1" thickBot="1" x14ac:dyDescent="0.3">
      <c r="A51" s="8" t="s">
        <v>9</v>
      </c>
      <c r="B51" s="40"/>
      <c r="C51" s="49" t="str">
        <f t="shared" si="5"/>
        <v/>
      </c>
      <c r="D51" s="49" t="str">
        <f t="shared" si="6"/>
        <v/>
      </c>
      <c r="E51" s="50" t="str">
        <f t="shared" si="7"/>
        <v/>
      </c>
      <c r="F51" s="41"/>
      <c r="G51" s="41"/>
      <c r="H51" s="38">
        <f t="shared" si="8"/>
        <v>0</v>
      </c>
      <c r="I51" s="51"/>
      <c r="J51" s="52" t="str">
        <f t="shared" si="9"/>
        <v/>
      </c>
      <c r="K51" s="53"/>
      <c r="L51" s="54"/>
      <c r="M51" s="55"/>
      <c r="P51" s="13"/>
      <c r="Q51" s="13"/>
      <c r="R51" s="13"/>
      <c r="S51" s="17" t="str">
        <f>IF($B51&gt;0,VLOOKUP($B51,RedHatListino!A:Q,16,FALSE),"")</f>
        <v/>
      </c>
      <c r="T51" s="17" t="str">
        <f>IF($B51&gt;0,VLOOKUP($B51,RedHatListino!A:Q,3,FALSE),"")</f>
        <v/>
      </c>
      <c r="U51" s="17" t="str">
        <f>IF($B51&gt;0,VLOOKUP($B51,RedHatListino!A:Q,5,FALSE),"")</f>
        <v/>
      </c>
    </row>
    <row r="52" spans="1:21" ht="63" customHeight="1" thickBot="1" x14ac:dyDescent="0.3">
      <c r="A52" s="8" t="s">
        <v>9</v>
      </c>
      <c r="B52" s="40"/>
      <c r="C52" s="49" t="str">
        <f t="shared" si="5"/>
        <v/>
      </c>
      <c r="D52" s="49" t="str">
        <f t="shared" si="6"/>
        <v/>
      </c>
      <c r="E52" s="50" t="str">
        <f t="shared" si="7"/>
        <v/>
      </c>
      <c r="F52" s="41"/>
      <c r="G52" s="41"/>
      <c r="H52" s="38">
        <f t="shared" si="8"/>
        <v>0</v>
      </c>
      <c r="I52" s="51"/>
      <c r="J52" s="52" t="str">
        <f t="shared" si="9"/>
        <v/>
      </c>
      <c r="K52" s="53"/>
      <c r="L52" s="54"/>
      <c r="M52" s="55"/>
      <c r="P52" s="13"/>
      <c r="Q52" s="13"/>
      <c r="R52" s="13"/>
      <c r="S52" s="17" t="str">
        <f>IF($B52&gt;0,VLOOKUP($B52,RedHatListino!A:Q,16,FALSE),"")</f>
        <v/>
      </c>
      <c r="T52" s="17" t="str">
        <f>IF($B52&gt;0,VLOOKUP($B52,RedHatListino!A:Q,3,FALSE),"")</f>
        <v/>
      </c>
      <c r="U52" s="17" t="str">
        <f>IF($B52&gt;0,VLOOKUP($B52,RedHatListino!A:Q,5,FALSE),"")</f>
        <v/>
      </c>
    </row>
    <row r="53" spans="1:21" ht="63" customHeight="1" thickBot="1" x14ac:dyDescent="0.3">
      <c r="A53" s="8" t="s">
        <v>9</v>
      </c>
      <c r="B53" s="40"/>
      <c r="C53" s="49" t="str">
        <f t="shared" si="5"/>
        <v/>
      </c>
      <c r="D53" s="49" t="str">
        <f t="shared" si="6"/>
        <v/>
      </c>
      <c r="E53" s="50" t="str">
        <f t="shared" si="7"/>
        <v/>
      </c>
      <c r="F53" s="41"/>
      <c r="G53" s="41"/>
      <c r="H53" s="38">
        <f t="shared" si="8"/>
        <v>0</v>
      </c>
      <c r="I53" s="51"/>
      <c r="J53" s="52" t="str">
        <f t="shared" si="9"/>
        <v/>
      </c>
      <c r="K53" s="53"/>
      <c r="L53" s="54"/>
      <c r="M53" s="55"/>
      <c r="P53" s="13"/>
      <c r="Q53" s="13"/>
      <c r="R53" s="13"/>
      <c r="S53" s="17" t="str">
        <f>IF($B53&gt;0,VLOOKUP($B53,RedHatListino!A:Q,16,FALSE),"")</f>
        <v/>
      </c>
      <c r="T53" s="17" t="str">
        <f>IF($B53&gt;0,VLOOKUP($B53,RedHatListino!A:Q,3,FALSE),"")</f>
        <v/>
      </c>
      <c r="U53" s="17" t="str">
        <f>IF($B53&gt;0,VLOOKUP($B53,RedHatListino!A:Q,5,FALSE),"")</f>
        <v/>
      </c>
    </row>
    <row r="54" spans="1:21" ht="63" customHeight="1" thickBot="1" x14ac:dyDescent="0.3">
      <c r="A54" s="8" t="s">
        <v>9</v>
      </c>
      <c r="B54" s="40"/>
      <c r="C54" s="49" t="str">
        <f t="shared" si="5"/>
        <v/>
      </c>
      <c r="D54" s="49" t="str">
        <f t="shared" si="6"/>
        <v/>
      </c>
      <c r="E54" s="50" t="str">
        <f t="shared" si="7"/>
        <v/>
      </c>
      <c r="F54" s="41"/>
      <c r="G54" s="41"/>
      <c r="H54" s="38">
        <f t="shared" si="8"/>
        <v>0</v>
      </c>
      <c r="I54" s="51"/>
      <c r="J54" s="52" t="str">
        <f t="shared" si="9"/>
        <v/>
      </c>
      <c r="K54" s="53"/>
      <c r="L54" s="54"/>
      <c r="M54" s="55"/>
      <c r="P54" s="13"/>
      <c r="Q54" s="13"/>
      <c r="R54" s="13"/>
      <c r="S54" s="17" t="str">
        <f>IF($B54&gt;0,VLOOKUP($B54,RedHatListino!A:Q,16,FALSE),"")</f>
        <v/>
      </c>
      <c r="T54" s="17" t="str">
        <f>IF($B54&gt;0,VLOOKUP($B54,RedHatListino!A:Q,3,FALSE),"")</f>
        <v/>
      </c>
      <c r="U54" s="17" t="str">
        <f>IF($B54&gt;0,VLOOKUP($B54,RedHatListino!A:Q,5,FALSE),"")</f>
        <v/>
      </c>
    </row>
    <row r="55" spans="1:21" ht="63" customHeight="1" thickBot="1" x14ac:dyDescent="0.3">
      <c r="A55" s="8" t="s">
        <v>9</v>
      </c>
      <c r="B55" s="40"/>
      <c r="C55" s="49" t="str">
        <f t="shared" si="5"/>
        <v/>
      </c>
      <c r="D55" s="49" t="str">
        <f t="shared" si="6"/>
        <v/>
      </c>
      <c r="E55" s="50" t="str">
        <f t="shared" si="7"/>
        <v/>
      </c>
      <c r="F55" s="41"/>
      <c r="G55" s="41"/>
      <c r="H55" s="38">
        <f t="shared" si="8"/>
        <v>0</v>
      </c>
      <c r="I55" s="51"/>
      <c r="J55" s="52" t="str">
        <f t="shared" si="9"/>
        <v/>
      </c>
      <c r="K55" s="53"/>
      <c r="L55" s="54"/>
      <c r="M55" s="55"/>
      <c r="P55" s="13"/>
      <c r="Q55" s="13"/>
      <c r="R55" s="13"/>
      <c r="S55" s="17" t="str">
        <f>IF($B55&gt;0,VLOOKUP($B55,RedHatListino!A:Q,16,FALSE),"")</f>
        <v/>
      </c>
      <c r="T55" s="17" t="str">
        <f>IF($B55&gt;0,VLOOKUP($B55,RedHatListino!A:Q,3,FALSE),"")</f>
        <v/>
      </c>
      <c r="U55" s="17" t="str">
        <f>IF($B55&gt;0,VLOOKUP($B55,RedHatListino!A:Q,5,FALSE),"")</f>
        <v/>
      </c>
    </row>
    <row r="56" spans="1:21" ht="63" customHeight="1" thickBot="1" x14ac:dyDescent="0.3">
      <c r="A56" s="8" t="s">
        <v>9</v>
      </c>
      <c r="B56" s="40"/>
      <c r="C56" s="49" t="str">
        <f t="shared" si="5"/>
        <v/>
      </c>
      <c r="D56" s="49" t="str">
        <f t="shared" si="6"/>
        <v/>
      </c>
      <c r="E56" s="50" t="str">
        <f t="shared" si="7"/>
        <v/>
      </c>
      <c r="F56" s="41"/>
      <c r="G56" s="41"/>
      <c r="H56" s="38">
        <f t="shared" si="8"/>
        <v>0</v>
      </c>
      <c r="I56" s="51"/>
      <c r="J56" s="52" t="str">
        <f t="shared" si="9"/>
        <v/>
      </c>
      <c r="K56" s="53"/>
      <c r="L56" s="54"/>
      <c r="M56" s="55"/>
      <c r="P56" s="13"/>
      <c r="Q56" s="13"/>
      <c r="R56" s="13"/>
      <c r="S56" s="17" t="str">
        <f>IF($B56&gt;0,VLOOKUP($B56,RedHatListino!A:Q,16,FALSE),"")</f>
        <v/>
      </c>
      <c r="T56" s="17" t="str">
        <f>IF($B56&gt;0,VLOOKUP($B56,RedHatListino!A:Q,3,FALSE),"")</f>
        <v/>
      </c>
      <c r="U56" s="17" t="str">
        <f>IF($B56&gt;0,VLOOKUP($B56,RedHatListino!A:Q,5,FALSE),"")</f>
        <v/>
      </c>
    </row>
    <row r="57" spans="1:21" ht="63" customHeight="1" thickBot="1" x14ac:dyDescent="0.3">
      <c r="A57" s="8" t="s">
        <v>9</v>
      </c>
      <c r="B57" s="40"/>
      <c r="C57" s="49" t="str">
        <f t="shared" si="5"/>
        <v/>
      </c>
      <c r="D57" s="49" t="str">
        <f t="shared" si="6"/>
        <v/>
      </c>
      <c r="E57" s="50" t="str">
        <f t="shared" si="7"/>
        <v/>
      </c>
      <c r="F57" s="41"/>
      <c r="G57" s="41"/>
      <c r="H57" s="38">
        <f t="shared" si="8"/>
        <v>0</v>
      </c>
      <c r="I57" s="51"/>
      <c r="J57" s="52" t="str">
        <f t="shared" si="9"/>
        <v/>
      </c>
      <c r="K57" s="53"/>
      <c r="L57" s="54"/>
      <c r="M57" s="55"/>
      <c r="P57" s="13"/>
      <c r="Q57" s="13"/>
      <c r="R57" s="13"/>
      <c r="S57" s="17" t="str">
        <f>IF($B57&gt;0,VLOOKUP($B57,RedHatListino!A:Q,16,FALSE),"")</f>
        <v/>
      </c>
      <c r="T57" s="17" t="str">
        <f>IF($B57&gt;0,VLOOKUP($B57,RedHatListino!A:Q,3,FALSE),"")</f>
        <v/>
      </c>
      <c r="U57" s="17" t="str">
        <f>IF($B57&gt;0,VLOOKUP($B57,RedHatListino!A:Q,5,FALSE),"")</f>
        <v/>
      </c>
    </row>
    <row r="58" spans="1:21" ht="63" customHeight="1" thickBot="1" x14ac:dyDescent="0.3">
      <c r="A58" s="8" t="s">
        <v>9</v>
      </c>
      <c r="B58" s="40"/>
      <c r="C58" s="49" t="str">
        <f t="shared" si="5"/>
        <v/>
      </c>
      <c r="D58" s="49" t="str">
        <f t="shared" si="6"/>
        <v/>
      </c>
      <c r="E58" s="50" t="str">
        <f t="shared" si="7"/>
        <v/>
      </c>
      <c r="F58" s="41"/>
      <c r="G58" s="41"/>
      <c r="H58" s="38">
        <f t="shared" si="8"/>
        <v>0</v>
      </c>
      <c r="I58" s="51"/>
      <c r="J58" s="52" t="str">
        <f t="shared" si="9"/>
        <v/>
      </c>
      <c r="K58" s="53"/>
      <c r="L58" s="54"/>
      <c r="M58" s="55"/>
      <c r="P58" s="13"/>
      <c r="Q58" s="13"/>
      <c r="R58" s="13"/>
      <c r="S58" s="17" t="str">
        <f>IF($B58&gt;0,VLOOKUP($B58,RedHatListino!A:Q,16,FALSE),"")</f>
        <v/>
      </c>
      <c r="T58" s="17" t="str">
        <f>IF($B58&gt;0,VLOOKUP($B58,RedHatListino!A:Q,3,FALSE),"")</f>
        <v/>
      </c>
      <c r="U58" s="17" t="str">
        <f>IF($B58&gt;0,VLOOKUP($B58,RedHatListino!A:Q,5,FALSE),"")</f>
        <v/>
      </c>
    </row>
    <row r="59" spans="1:21" ht="63" customHeight="1" thickBot="1" x14ac:dyDescent="0.3">
      <c r="A59" s="8" t="s">
        <v>9</v>
      </c>
      <c r="B59" s="40"/>
      <c r="C59" s="49" t="str">
        <f t="shared" si="5"/>
        <v/>
      </c>
      <c r="D59" s="49" t="str">
        <f t="shared" si="6"/>
        <v/>
      </c>
      <c r="E59" s="50" t="str">
        <f t="shared" si="7"/>
        <v/>
      </c>
      <c r="F59" s="41"/>
      <c r="G59" s="41"/>
      <c r="H59" s="38">
        <f t="shared" si="8"/>
        <v>0</v>
      </c>
      <c r="I59" s="51"/>
      <c r="J59" s="52" t="str">
        <f t="shared" si="9"/>
        <v/>
      </c>
      <c r="K59" s="53"/>
      <c r="L59" s="54"/>
      <c r="M59" s="55"/>
      <c r="P59" s="13"/>
      <c r="Q59" s="13"/>
      <c r="R59" s="13"/>
      <c r="S59" s="17" t="str">
        <f>IF($B59&gt;0,VLOOKUP($B59,RedHatListino!A:Q,16,FALSE),"")</f>
        <v/>
      </c>
      <c r="T59" s="17" t="str">
        <f>IF($B59&gt;0,VLOOKUP($B59,RedHatListino!A:Q,3,FALSE),"")</f>
        <v/>
      </c>
      <c r="U59" s="17" t="str">
        <f>IF($B59&gt;0,VLOOKUP($B59,RedHatListino!A:Q,5,FALSE),"")</f>
        <v/>
      </c>
    </row>
    <row r="60" spans="1:21" ht="63" customHeight="1" thickBot="1" x14ac:dyDescent="0.3">
      <c r="A60" s="8" t="s">
        <v>9</v>
      </c>
      <c r="B60" s="56"/>
      <c r="C60" s="30" t="str">
        <f t="shared" si="0"/>
        <v/>
      </c>
      <c r="D60" s="30" t="str">
        <f t="shared" si="1"/>
        <v/>
      </c>
      <c r="E60" s="57" t="str">
        <f t="shared" si="2"/>
        <v/>
      </c>
      <c r="F60" s="42"/>
      <c r="G60" s="42"/>
      <c r="H60" s="39">
        <f t="shared" si="3"/>
        <v>0</v>
      </c>
      <c r="I60" s="43"/>
      <c r="J60" s="31" t="str">
        <f t="shared" si="4"/>
        <v/>
      </c>
      <c r="K60" s="22"/>
      <c r="L60" s="24"/>
      <c r="M60" s="32"/>
      <c r="S60" s="17" t="str">
        <f>IF($B60&gt;0,VLOOKUP($B60,RedHatListino!A:Q,16,FALSE),"")</f>
        <v/>
      </c>
      <c r="T60" s="17" t="str">
        <f>IF($B60&gt;0,VLOOKUP($B60,RedHatListino!A:Q,3,FALSE),"")</f>
        <v/>
      </c>
      <c r="U60" s="17" t="str">
        <f>IF($B60&gt;0,VLOOKUP($B60,RedHatListino!A:Q,5,FALSE),"")</f>
        <v/>
      </c>
    </row>
    <row r="61" spans="1:21" ht="15" hidden="1" customHeight="1" x14ac:dyDescent="0.25"/>
    <row r="62" spans="1:21" ht="15" hidden="1" customHeight="1" x14ac:dyDescent="0.25"/>
  </sheetData>
  <sheetProtection algorithmName="SHA-512" hashValue="JCIxyd/qjt/rQIq+xXCeNWPfaWdy1G/ajBfuKiTrSwJJ5YLX2dtINKvOyXLwYe//+/BIjzV8TuXHq+5toH4cIQ==" saltValue="OERkvZuAoj2tEi4JV/i/8w==" spinCount="100000" sheet="1" objects="1" scenarios="1"/>
  <mergeCells count="16">
    <mergeCell ref="G4:H4"/>
    <mergeCell ref="G6:H6"/>
    <mergeCell ref="O12:P12"/>
    <mergeCell ref="O13:P13"/>
    <mergeCell ref="O14:P16"/>
    <mergeCell ref="O9:P11"/>
    <mergeCell ref="O5:P5"/>
    <mergeCell ref="O6:P6"/>
    <mergeCell ref="B5:D5"/>
    <mergeCell ref="O17:P17"/>
    <mergeCell ref="O20:P21"/>
    <mergeCell ref="O24:P25"/>
    <mergeCell ref="J5:M6"/>
    <mergeCell ref="B6:C6"/>
    <mergeCell ref="O18:P19"/>
    <mergeCell ref="O22:P23"/>
  </mergeCells>
  <conditionalFormatting sqref="B9:B12">
    <cfRule type="duplicateValues" dxfId="103" priority="125"/>
  </conditionalFormatting>
  <conditionalFormatting sqref="B9:B12">
    <cfRule type="duplicateValues" dxfId="102" priority="126"/>
    <cfRule type="duplicateValues" dxfId="101" priority="127"/>
  </conditionalFormatting>
  <conditionalFormatting sqref="B9:B12">
    <cfRule type="duplicateValues" dxfId="100" priority="128"/>
  </conditionalFormatting>
  <conditionalFormatting sqref="B9:B12">
    <cfRule type="duplicateValues" dxfId="99" priority="129"/>
  </conditionalFormatting>
  <conditionalFormatting sqref="B9:B12">
    <cfRule type="duplicateValues" dxfId="98" priority="130"/>
  </conditionalFormatting>
  <conditionalFormatting sqref="B9:B12">
    <cfRule type="duplicateValues" dxfId="97" priority="131"/>
    <cfRule type="duplicateValues" dxfId="96" priority="132"/>
  </conditionalFormatting>
  <conditionalFormatting sqref="B9:B12">
    <cfRule type="duplicateValues" dxfId="95" priority="133"/>
  </conditionalFormatting>
  <conditionalFormatting sqref="B9:B12">
    <cfRule type="duplicateValues" dxfId="94" priority="134"/>
  </conditionalFormatting>
  <conditionalFormatting sqref="B9:B12">
    <cfRule type="duplicateValues" dxfId="93" priority="135"/>
  </conditionalFormatting>
  <conditionalFormatting sqref="B9:B12">
    <cfRule type="duplicateValues" dxfId="92" priority="136"/>
  </conditionalFormatting>
  <conditionalFormatting sqref="B9:B12">
    <cfRule type="duplicateValues" dxfId="91" priority="137"/>
  </conditionalFormatting>
  <conditionalFormatting sqref="B9:B12">
    <cfRule type="duplicateValues" dxfId="90" priority="138"/>
  </conditionalFormatting>
  <conditionalFormatting sqref="B9:B12">
    <cfRule type="duplicateValues" dxfId="89" priority="139"/>
  </conditionalFormatting>
  <conditionalFormatting sqref="B9:B12">
    <cfRule type="duplicateValues" dxfId="88" priority="140"/>
    <cfRule type="duplicateValues" dxfId="87" priority="141"/>
  </conditionalFormatting>
  <conditionalFormatting sqref="B9:B12">
    <cfRule type="duplicateValues" dxfId="86" priority="142"/>
  </conditionalFormatting>
  <conditionalFormatting sqref="B9:B12">
    <cfRule type="duplicateValues" dxfId="85" priority="143"/>
  </conditionalFormatting>
  <conditionalFormatting sqref="D9">
    <cfRule type="expression" dxfId="84" priority="123">
      <formula>$D9="CODICE ERRATO o NON PRESENTE NEL LISTINO"</formula>
    </cfRule>
  </conditionalFormatting>
  <conditionalFormatting sqref="D10">
    <cfRule type="expression" dxfId="83" priority="122">
      <formula>$D10="CODICE ERRATO o NON PRESENTE NEL LISTINO"</formula>
    </cfRule>
  </conditionalFormatting>
  <conditionalFormatting sqref="D11:D60">
    <cfRule type="expression" dxfId="82" priority="121">
      <formula>$D11="CODICE ERRATO o NON PRESENTE NEL LISTINO"</formula>
    </cfRule>
  </conditionalFormatting>
  <conditionalFormatting sqref="H9:H60">
    <cfRule type="expression" dxfId="81" priority="115">
      <formula>G9=""</formula>
    </cfRule>
    <cfRule type="expression" dxfId="80" priority="116">
      <formula>F9=""</formula>
    </cfRule>
    <cfRule type="cellIs" dxfId="79" priority="117" operator="between">
      <formula>366</formula>
      <formula>1094</formula>
    </cfRule>
    <cfRule type="cellIs" dxfId="78" priority="118" stopIfTrue="1" operator="greaterThan">
      <formula>1094</formula>
    </cfRule>
    <cfRule type="cellIs" dxfId="77" priority="119" stopIfTrue="1" operator="lessThan">
      <formula>366</formula>
    </cfRule>
    <cfRule type="cellIs" dxfId="76" priority="120" stopIfTrue="1" operator="lessThan">
      <formula>0</formula>
    </cfRule>
  </conditionalFormatting>
  <conditionalFormatting sqref="B15 B17:B60">
    <cfRule type="duplicateValues" dxfId="75" priority="96"/>
  </conditionalFormatting>
  <conditionalFormatting sqref="B15 B17:B60">
    <cfRule type="duplicateValues" dxfId="74" priority="97"/>
    <cfRule type="duplicateValues" dxfId="73" priority="98"/>
  </conditionalFormatting>
  <conditionalFormatting sqref="B15">
    <cfRule type="duplicateValues" dxfId="72" priority="99"/>
  </conditionalFormatting>
  <conditionalFormatting sqref="B15">
    <cfRule type="duplicateValues" dxfId="71" priority="100"/>
  </conditionalFormatting>
  <conditionalFormatting sqref="B15">
    <cfRule type="duplicateValues" dxfId="70" priority="101"/>
  </conditionalFormatting>
  <conditionalFormatting sqref="B15">
    <cfRule type="duplicateValues" dxfId="69" priority="102"/>
    <cfRule type="duplicateValues" dxfId="68" priority="103"/>
  </conditionalFormatting>
  <conditionalFormatting sqref="B15">
    <cfRule type="duplicateValues" dxfId="67" priority="104"/>
  </conditionalFormatting>
  <conditionalFormatting sqref="B15">
    <cfRule type="duplicateValues" dxfId="66" priority="105"/>
  </conditionalFormatting>
  <conditionalFormatting sqref="B15">
    <cfRule type="duplicateValues" dxfId="65" priority="106"/>
  </conditionalFormatting>
  <conditionalFormatting sqref="B15">
    <cfRule type="duplicateValues" dxfId="64" priority="107"/>
  </conditionalFormatting>
  <conditionalFormatting sqref="B15">
    <cfRule type="duplicateValues" dxfId="63" priority="108"/>
  </conditionalFormatting>
  <conditionalFormatting sqref="B15">
    <cfRule type="duplicateValues" dxfId="62" priority="109"/>
  </conditionalFormatting>
  <conditionalFormatting sqref="B15">
    <cfRule type="duplicateValues" dxfId="61" priority="110"/>
  </conditionalFormatting>
  <conditionalFormatting sqref="B15">
    <cfRule type="duplicateValues" dxfId="60" priority="111"/>
    <cfRule type="duplicateValues" dxfId="59" priority="112"/>
  </conditionalFormatting>
  <conditionalFormatting sqref="B15">
    <cfRule type="duplicateValues" dxfId="58" priority="113"/>
  </conditionalFormatting>
  <conditionalFormatting sqref="B15">
    <cfRule type="duplicateValues" dxfId="57" priority="114"/>
  </conditionalFormatting>
  <conditionalFormatting sqref="B13">
    <cfRule type="duplicateValues" dxfId="56" priority="39"/>
  </conditionalFormatting>
  <conditionalFormatting sqref="B13">
    <cfRule type="duplicateValues" dxfId="55" priority="40"/>
    <cfRule type="duplicateValues" dxfId="54" priority="41"/>
  </conditionalFormatting>
  <conditionalFormatting sqref="B13">
    <cfRule type="duplicateValues" dxfId="53" priority="42"/>
  </conditionalFormatting>
  <conditionalFormatting sqref="B13">
    <cfRule type="duplicateValues" dxfId="52" priority="43"/>
  </conditionalFormatting>
  <conditionalFormatting sqref="B13">
    <cfRule type="duplicateValues" dxfId="51" priority="44"/>
  </conditionalFormatting>
  <conditionalFormatting sqref="B13">
    <cfRule type="duplicateValues" dxfId="50" priority="45"/>
    <cfRule type="duplicateValues" dxfId="49" priority="46"/>
  </conditionalFormatting>
  <conditionalFormatting sqref="B13">
    <cfRule type="duplicateValues" dxfId="48" priority="47"/>
  </conditionalFormatting>
  <conditionalFormatting sqref="B13">
    <cfRule type="duplicateValues" dxfId="47" priority="48"/>
  </conditionalFormatting>
  <conditionalFormatting sqref="B13">
    <cfRule type="duplicateValues" dxfId="46" priority="49"/>
  </conditionalFormatting>
  <conditionalFormatting sqref="B13">
    <cfRule type="duplicateValues" dxfId="45" priority="50"/>
  </conditionalFormatting>
  <conditionalFormatting sqref="B13">
    <cfRule type="duplicateValues" dxfId="44" priority="51"/>
  </conditionalFormatting>
  <conditionalFormatting sqref="B13">
    <cfRule type="duplicateValues" dxfId="43" priority="52"/>
  </conditionalFormatting>
  <conditionalFormatting sqref="B13">
    <cfRule type="duplicateValues" dxfId="42" priority="53"/>
  </conditionalFormatting>
  <conditionalFormatting sqref="B13">
    <cfRule type="duplicateValues" dxfId="41" priority="54"/>
    <cfRule type="duplicateValues" dxfId="40" priority="55"/>
  </conditionalFormatting>
  <conditionalFormatting sqref="B13">
    <cfRule type="duplicateValues" dxfId="39" priority="56"/>
  </conditionalFormatting>
  <conditionalFormatting sqref="B13">
    <cfRule type="duplicateValues" dxfId="38" priority="57"/>
  </conditionalFormatting>
  <conditionalFormatting sqref="B14">
    <cfRule type="duplicateValues" dxfId="37" priority="20"/>
  </conditionalFormatting>
  <conditionalFormatting sqref="B14">
    <cfRule type="duplicateValues" dxfId="36" priority="21"/>
    <cfRule type="duplicateValues" dxfId="35" priority="22"/>
  </conditionalFormatting>
  <conditionalFormatting sqref="B14">
    <cfRule type="duplicateValues" dxfId="34" priority="23"/>
  </conditionalFormatting>
  <conditionalFormatting sqref="B14">
    <cfRule type="duplicateValues" dxfId="33" priority="24"/>
  </conditionalFormatting>
  <conditionalFormatting sqref="B14">
    <cfRule type="duplicateValues" dxfId="32" priority="25"/>
  </conditionalFormatting>
  <conditionalFormatting sqref="B14">
    <cfRule type="duplicateValues" dxfId="31" priority="26"/>
    <cfRule type="duplicateValues" dxfId="30" priority="27"/>
  </conditionalFormatting>
  <conditionalFormatting sqref="B14">
    <cfRule type="duplicateValues" dxfId="29" priority="28"/>
  </conditionalFormatting>
  <conditionalFormatting sqref="B14">
    <cfRule type="duplicateValues" dxfId="28" priority="29"/>
  </conditionalFormatting>
  <conditionalFormatting sqref="B14">
    <cfRule type="duplicateValues" dxfId="27" priority="30"/>
  </conditionalFormatting>
  <conditionalFormatting sqref="B14">
    <cfRule type="duplicateValues" dxfId="26" priority="31"/>
  </conditionalFormatting>
  <conditionalFormatting sqref="B14">
    <cfRule type="duplicateValues" dxfId="25" priority="32"/>
  </conditionalFormatting>
  <conditionalFormatting sqref="B14">
    <cfRule type="duplicateValues" dxfId="24" priority="33"/>
  </conditionalFormatting>
  <conditionalFormatting sqref="B14">
    <cfRule type="duplicateValues" dxfId="23" priority="34"/>
  </conditionalFormatting>
  <conditionalFormatting sqref="B14">
    <cfRule type="duplicateValues" dxfId="22" priority="35"/>
    <cfRule type="duplicateValues" dxfId="21" priority="36"/>
  </conditionalFormatting>
  <conditionalFormatting sqref="B14">
    <cfRule type="duplicateValues" dxfId="20" priority="37"/>
  </conditionalFormatting>
  <conditionalFormatting sqref="B14">
    <cfRule type="duplicateValues" dxfId="19" priority="38"/>
  </conditionalFormatting>
  <conditionalFormatting sqref="B16">
    <cfRule type="duplicateValues" dxfId="18" priority="1"/>
  </conditionalFormatting>
  <conditionalFormatting sqref="B16">
    <cfRule type="duplicateValues" dxfId="17" priority="2"/>
    <cfRule type="duplicateValues" dxfId="16" priority="3"/>
  </conditionalFormatting>
  <conditionalFormatting sqref="B16">
    <cfRule type="duplicateValues" dxfId="15" priority="4"/>
  </conditionalFormatting>
  <conditionalFormatting sqref="B16">
    <cfRule type="duplicateValues" dxfId="14" priority="5"/>
  </conditionalFormatting>
  <conditionalFormatting sqref="B16">
    <cfRule type="duplicateValues" dxfId="13" priority="6"/>
  </conditionalFormatting>
  <conditionalFormatting sqref="B16">
    <cfRule type="duplicateValues" dxfId="12" priority="7"/>
    <cfRule type="duplicateValues" dxfId="11" priority="8"/>
  </conditionalFormatting>
  <conditionalFormatting sqref="B16">
    <cfRule type="duplicateValues" dxfId="10" priority="9"/>
  </conditionalFormatting>
  <conditionalFormatting sqref="B16">
    <cfRule type="duplicateValues" dxfId="9" priority="10"/>
  </conditionalFormatting>
  <conditionalFormatting sqref="B16">
    <cfRule type="duplicateValues" dxfId="8" priority="11"/>
  </conditionalFormatting>
  <conditionalFormatting sqref="B16">
    <cfRule type="duplicateValues" dxfId="7" priority="12"/>
  </conditionalFormatting>
  <conditionalFormatting sqref="B16">
    <cfRule type="duplicateValues" dxfId="6" priority="13"/>
  </conditionalFormatting>
  <conditionalFormatting sqref="B16">
    <cfRule type="duplicateValues" dxfId="5" priority="14"/>
  </conditionalFormatting>
  <conditionalFormatting sqref="B16">
    <cfRule type="duplicateValues" dxfId="4" priority="15"/>
  </conditionalFormatting>
  <conditionalFormatting sqref="B16">
    <cfRule type="duplicateValues" dxfId="3" priority="16"/>
    <cfRule type="duplicateValues" dxfId="2" priority="17"/>
  </conditionalFormatting>
  <conditionalFormatting sqref="B16">
    <cfRule type="duplicateValues" dxfId="1" priority="18"/>
  </conditionalFormatting>
  <conditionalFormatting sqref="B16">
    <cfRule type="duplicateValues" dxfId="0" priority="19"/>
  </conditionalFormatting>
  <dataValidations count="2">
    <dataValidation type="date" allowBlank="1" showInputMessage="1" showErrorMessage="1" errorTitle="Errore nel campo data" error="Data non valida, la data non può essere pregressa e nemmeno superiore a 30 gg dalla data odierna (non è ammessa la prenotazione)" sqref="F9:F60">
      <formula1>$F$2</formula1>
      <formula2>$F$2+60</formula2>
    </dataValidation>
    <dataValidation type="date" operator="greaterThanOrEqual" allowBlank="1" showInputMessage="1" showErrorMessage="1" errorTitle="Errore nel campo data" error="Data non valida, la data non può essere precedente alla data di inizio" sqref="G9:G60">
      <formula1>F9</formula1>
    </dataValidation>
  </dataValidations>
  <pageMargins left="0.23622047244094491" right="0.23622047244094491" top="0.74803149606299213" bottom="0.74803149606299213" header="0.31496062992125984" footer="0.31496062992125984"/>
  <pageSetup paperSize="9" scale="46" fitToHeight="0" orientation="landscape" r:id="rId1"/>
  <headerFooter>
    <oddFooter>&amp;L&amp;D&amp;R&amp;F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5"/>
  <sheetViews>
    <sheetView topLeftCell="A22" zoomScaleNormal="100" workbookViewId="0">
      <selection activeCell="A3" sqref="A3:A445"/>
    </sheetView>
  </sheetViews>
  <sheetFormatPr defaultRowHeight="12.75" x14ac:dyDescent="0.2"/>
  <cols>
    <col min="1" max="1" width="19.42578125" style="25" bestFit="1" customWidth="1"/>
    <col min="2" max="2" width="8.28515625" style="25" bestFit="1" customWidth="1"/>
    <col min="3" max="3" width="115.42578125" style="25" bestFit="1" customWidth="1"/>
    <col min="4" max="4" width="19.42578125" style="25" bestFit="1" customWidth="1"/>
    <col min="5" max="5" width="15.28515625" style="26" bestFit="1" customWidth="1"/>
    <col min="6" max="6" width="20.140625" style="25" customWidth="1"/>
    <col min="7" max="7" width="31" style="25" customWidth="1"/>
    <col min="8" max="8" width="17.7109375" style="25" customWidth="1"/>
    <col min="9" max="9" width="18" style="25" customWidth="1"/>
    <col min="10" max="10" width="26.28515625" style="25" customWidth="1"/>
    <col min="11" max="11" width="9.140625" style="25" customWidth="1"/>
    <col min="12" max="13" width="8.7109375" style="25" customWidth="1"/>
    <col min="14" max="14" width="18.28515625" style="25" customWidth="1"/>
    <col min="15" max="15" width="42.5703125" style="25" customWidth="1"/>
    <col min="16" max="16" width="30.28515625" style="25" customWidth="1"/>
    <col min="17" max="17" width="34.42578125" style="25" customWidth="1"/>
    <col min="18" max="18" width="9.140625" style="25"/>
    <col min="19" max="19" width="10.140625" style="25" bestFit="1" customWidth="1"/>
    <col min="20" max="257" width="9.140625" style="25"/>
    <col min="258" max="258" width="8.28515625" style="25" bestFit="1" customWidth="1"/>
    <col min="259" max="259" width="115.42578125" style="25" bestFit="1" customWidth="1"/>
    <col min="260" max="260" width="19.42578125" style="25" bestFit="1" customWidth="1"/>
    <col min="261" max="261" width="11" style="25" customWidth="1"/>
    <col min="262" max="262" width="20.140625" style="25" customWidth="1"/>
    <col min="263" max="263" width="31" style="25" customWidth="1"/>
    <col min="264" max="264" width="17.7109375" style="25" customWidth="1"/>
    <col min="265" max="265" width="18" style="25" customWidth="1"/>
    <col min="266" max="266" width="26.28515625" style="25" customWidth="1"/>
    <col min="267" max="267" width="9.140625" style="25" customWidth="1"/>
    <col min="268" max="269" width="8.7109375" style="25" customWidth="1"/>
    <col min="270" max="270" width="18.28515625" style="25" customWidth="1"/>
    <col min="271" max="271" width="42.5703125" style="25" customWidth="1"/>
    <col min="272" max="272" width="30.28515625" style="25" customWidth="1"/>
    <col min="273" max="273" width="34.42578125" style="25" customWidth="1"/>
    <col min="274" max="513" width="9.140625" style="25"/>
    <col min="514" max="514" width="8.28515625" style="25" bestFit="1" customWidth="1"/>
    <col min="515" max="515" width="115.42578125" style="25" bestFit="1" customWidth="1"/>
    <col min="516" max="516" width="19.42578125" style="25" bestFit="1" customWidth="1"/>
    <col min="517" max="517" width="11" style="25" customWidth="1"/>
    <col min="518" max="518" width="20.140625" style="25" customWidth="1"/>
    <col min="519" max="519" width="31" style="25" customWidth="1"/>
    <col min="520" max="520" width="17.7109375" style="25" customWidth="1"/>
    <col min="521" max="521" width="18" style="25" customWidth="1"/>
    <col min="522" max="522" width="26.28515625" style="25" customWidth="1"/>
    <col min="523" max="523" width="9.140625" style="25" customWidth="1"/>
    <col min="524" max="525" width="8.7109375" style="25" customWidth="1"/>
    <col min="526" max="526" width="18.28515625" style="25" customWidth="1"/>
    <col min="527" max="527" width="42.5703125" style="25" customWidth="1"/>
    <col min="528" max="528" width="30.28515625" style="25" customWidth="1"/>
    <col min="529" max="529" width="34.42578125" style="25" customWidth="1"/>
    <col min="530" max="769" width="9.140625" style="25"/>
    <col min="770" max="770" width="8.28515625" style="25" bestFit="1" customWidth="1"/>
    <col min="771" max="771" width="115.42578125" style="25" bestFit="1" customWidth="1"/>
    <col min="772" max="772" width="19.42578125" style="25" bestFit="1" customWidth="1"/>
    <col min="773" max="773" width="11" style="25" customWidth="1"/>
    <col min="774" max="774" width="20.140625" style="25" customWidth="1"/>
    <col min="775" max="775" width="31" style="25" customWidth="1"/>
    <col min="776" max="776" width="17.7109375" style="25" customWidth="1"/>
    <col min="777" max="777" width="18" style="25" customWidth="1"/>
    <col min="778" max="778" width="26.28515625" style="25" customWidth="1"/>
    <col min="779" max="779" width="9.140625" style="25" customWidth="1"/>
    <col min="780" max="781" width="8.7109375" style="25" customWidth="1"/>
    <col min="782" max="782" width="18.28515625" style="25" customWidth="1"/>
    <col min="783" max="783" width="42.5703125" style="25" customWidth="1"/>
    <col min="784" max="784" width="30.28515625" style="25" customWidth="1"/>
    <col min="785" max="785" width="34.42578125" style="25" customWidth="1"/>
    <col min="786" max="1025" width="9.140625" style="25"/>
    <col min="1026" max="1026" width="8.28515625" style="25" bestFit="1" customWidth="1"/>
    <col min="1027" max="1027" width="115.42578125" style="25" bestFit="1" customWidth="1"/>
    <col min="1028" max="1028" width="19.42578125" style="25" bestFit="1" customWidth="1"/>
    <col min="1029" max="1029" width="11" style="25" customWidth="1"/>
    <col min="1030" max="1030" width="20.140625" style="25" customWidth="1"/>
    <col min="1031" max="1031" width="31" style="25" customWidth="1"/>
    <col min="1032" max="1032" width="17.7109375" style="25" customWidth="1"/>
    <col min="1033" max="1033" width="18" style="25" customWidth="1"/>
    <col min="1034" max="1034" width="26.28515625" style="25" customWidth="1"/>
    <col min="1035" max="1035" width="9.140625" style="25" customWidth="1"/>
    <col min="1036" max="1037" width="8.7109375" style="25" customWidth="1"/>
    <col min="1038" max="1038" width="18.28515625" style="25" customWidth="1"/>
    <col min="1039" max="1039" width="42.5703125" style="25" customWidth="1"/>
    <col min="1040" max="1040" width="30.28515625" style="25" customWidth="1"/>
    <col min="1041" max="1041" width="34.42578125" style="25" customWidth="1"/>
    <col min="1042" max="1281" width="9.140625" style="25"/>
    <col min="1282" max="1282" width="8.28515625" style="25" bestFit="1" customWidth="1"/>
    <col min="1283" max="1283" width="115.42578125" style="25" bestFit="1" customWidth="1"/>
    <col min="1284" max="1284" width="19.42578125" style="25" bestFit="1" customWidth="1"/>
    <col min="1285" max="1285" width="11" style="25" customWidth="1"/>
    <col min="1286" max="1286" width="20.140625" style="25" customWidth="1"/>
    <col min="1287" max="1287" width="31" style="25" customWidth="1"/>
    <col min="1288" max="1288" width="17.7109375" style="25" customWidth="1"/>
    <col min="1289" max="1289" width="18" style="25" customWidth="1"/>
    <col min="1290" max="1290" width="26.28515625" style="25" customWidth="1"/>
    <col min="1291" max="1291" width="9.140625" style="25" customWidth="1"/>
    <col min="1292" max="1293" width="8.7109375" style="25" customWidth="1"/>
    <col min="1294" max="1294" width="18.28515625" style="25" customWidth="1"/>
    <col min="1295" max="1295" width="42.5703125" style="25" customWidth="1"/>
    <col min="1296" max="1296" width="30.28515625" style="25" customWidth="1"/>
    <col min="1297" max="1297" width="34.42578125" style="25" customWidth="1"/>
    <col min="1298" max="1537" width="9.140625" style="25"/>
    <col min="1538" max="1538" width="8.28515625" style="25" bestFit="1" customWidth="1"/>
    <col min="1539" max="1539" width="115.42578125" style="25" bestFit="1" customWidth="1"/>
    <col min="1540" max="1540" width="19.42578125" style="25" bestFit="1" customWidth="1"/>
    <col min="1541" max="1541" width="11" style="25" customWidth="1"/>
    <col min="1542" max="1542" width="20.140625" style="25" customWidth="1"/>
    <col min="1543" max="1543" width="31" style="25" customWidth="1"/>
    <col min="1544" max="1544" width="17.7109375" style="25" customWidth="1"/>
    <col min="1545" max="1545" width="18" style="25" customWidth="1"/>
    <col min="1546" max="1546" width="26.28515625" style="25" customWidth="1"/>
    <col min="1547" max="1547" width="9.140625" style="25" customWidth="1"/>
    <col min="1548" max="1549" width="8.7109375" style="25" customWidth="1"/>
    <col min="1550" max="1550" width="18.28515625" style="25" customWidth="1"/>
    <col min="1551" max="1551" width="42.5703125" style="25" customWidth="1"/>
    <col min="1552" max="1552" width="30.28515625" style="25" customWidth="1"/>
    <col min="1553" max="1553" width="34.42578125" style="25" customWidth="1"/>
    <col min="1554" max="1793" width="9.140625" style="25"/>
    <col min="1794" max="1794" width="8.28515625" style="25" bestFit="1" customWidth="1"/>
    <col min="1795" max="1795" width="115.42578125" style="25" bestFit="1" customWidth="1"/>
    <col min="1796" max="1796" width="19.42578125" style="25" bestFit="1" customWidth="1"/>
    <col min="1797" max="1797" width="11" style="25" customWidth="1"/>
    <col min="1798" max="1798" width="20.140625" style="25" customWidth="1"/>
    <col min="1799" max="1799" width="31" style="25" customWidth="1"/>
    <col min="1800" max="1800" width="17.7109375" style="25" customWidth="1"/>
    <col min="1801" max="1801" width="18" style="25" customWidth="1"/>
    <col min="1802" max="1802" width="26.28515625" style="25" customWidth="1"/>
    <col min="1803" max="1803" width="9.140625" style="25" customWidth="1"/>
    <col min="1804" max="1805" width="8.7109375" style="25" customWidth="1"/>
    <col min="1806" max="1806" width="18.28515625" style="25" customWidth="1"/>
    <col min="1807" max="1807" width="42.5703125" style="25" customWidth="1"/>
    <col min="1808" max="1808" width="30.28515625" style="25" customWidth="1"/>
    <col min="1809" max="1809" width="34.42578125" style="25" customWidth="1"/>
    <col min="1810" max="2049" width="9.140625" style="25"/>
    <col min="2050" max="2050" width="8.28515625" style="25" bestFit="1" customWidth="1"/>
    <col min="2051" max="2051" width="115.42578125" style="25" bestFit="1" customWidth="1"/>
    <col min="2052" max="2052" width="19.42578125" style="25" bestFit="1" customWidth="1"/>
    <col min="2053" max="2053" width="11" style="25" customWidth="1"/>
    <col min="2054" max="2054" width="20.140625" style="25" customWidth="1"/>
    <col min="2055" max="2055" width="31" style="25" customWidth="1"/>
    <col min="2056" max="2056" width="17.7109375" style="25" customWidth="1"/>
    <col min="2057" max="2057" width="18" style="25" customWidth="1"/>
    <col min="2058" max="2058" width="26.28515625" style="25" customWidth="1"/>
    <col min="2059" max="2059" width="9.140625" style="25" customWidth="1"/>
    <col min="2060" max="2061" width="8.7109375" style="25" customWidth="1"/>
    <col min="2062" max="2062" width="18.28515625" style="25" customWidth="1"/>
    <col min="2063" max="2063" width="42.5703125" style="25" customWidth="1"/>
    <col min="2064" max="2064" width="30.28515625" style="25" customWidth="1"/>
    <col min="2065" max="2065" width="34.42578125" style="25" customWidth="1"/>
    <col min="2066" max="2305" width="9.140625" style="25"/>
    <col min="2306" max="2306" width="8.28515625" style="25" bestFit="1" customWidth="1"/>
    <col min="2307" max="2307" width="115.42578125" style="25" bestFit="1" customWidth="1"/>
    <col min="2308" max="2308" width="19.42578125" style="25" bestFit="1" customWidth="1"/>
    <col min="2309" max="2309" width="11" style="25" customWidth="1"/>
    <col min="2310" max="2310" width="20.140625" style="25" customWidth="1"/>
    <col min="2311" max="2311" width="31" style="25" customWidth="1"/>
    <col min="2312" max="2312" width="17.7109375" style="25" customWidth="1"/>
    <col min="2313" max="2313" width="18" style="25" customWidth="1"/>
    <col min="2314" max="2314" width="26.28515625" style="25" customWidth="1"/>
    <col min="2315" max="2315" width="9.140625" style="25" customWidth="1"/>
    <col min="2316" max="2317" width="8.7109375" style="25" customWidth="1"/>
    <col min="2318" max="2318" width="18.28515625" style="25" customWidth="1"/>
    <col min="2319" max="2319" width="42.5703125" style="25" customWidth="1"/>
    <col min="2320" max="2320" width="30.28515625" style="25" customWidth="1"/>
    <col min="2321" max="2321" width="34.42578125" style="25" customWidth="1"/>
    <col min="2322" max="2561" width="9.140625" style="25"/>
    <col min="2562" max="2562" width="8.28515625" style="25" bestFit="1" customWidth="1"/>
    <col min="2563" max="2563" width="115.42578125" style="25" bestFit="1" customWidth="1"/>
    <col min="2564" max="2564" width="19.42578125" style="25" bestFit="1" customWidth="1"/>
    <col min="2565" max="2565" width="11" style="25" customWidth="1"/>
    <col min="2566" max="2566" width="20.140625" style="25" customWidth="1"/>
    <col min="2567" max="2567" width="31" style="25" customWidth="1"/>
    <col min="2568" max="2568" width="17.7109375" style="25" customWidth="1"/>
    <col min="2569" max="2569" width="18" style="25" customWidth="1"/>
    <col min="2570" max="2570" width="26.28515625" style="25" customWidth="1"/>
    <col min="2571" max="2571" width="9.140625" style="25" customWidth="1"/>
    <col min="2572" max="2573" width="8.7109375" style="25" customWidth="1"/>
    <col min="2574" max="2574" width="18.28515625" style="25" customWidth="1"/>
    <col min="2575" max="2575" width="42.5703125" style="25" customWidth="1"/>
    <col min="2576" max="2576" width="30.28515625" style="25" customWidth="1"/>
    <col min="2577" max="2577" width="34.42578125" style="25" customWidth="1"/>
    <col min="2578" max="2817" width="9.140625" style="25"/>
    <col min="2818" max="2818" width="8.28515625" style="25" bestFit="1" customWidth="1"/>
    <col min="2819" max="2819" width="115.42578125" style="25" bestFit="1" customWidth="1"/>
    <col min="2820" max="2820" width="19.42578125" style="25" bestFit="1" customWidth="1"/>
    <col min="2821" max="2821" width="11" style="25" customWidth="1"/>
    <col min="2822" max="2822" width="20.140625" style="25" customWidth="1"/>
    <col min="2823" max="2823" width="31" style="25" customWidth="1"/>
    <col min="2824" max="2824" width="17.7109375" style="25" customWidth="1"/>
    <col min="2825" max="2825" width="18" style="25" customWidth="1"/>
    <col min="2826" max="2826" width="26.28515625" style="25" customWidth="1"/>
    <col min="2827" max="2827" width="9.140625" style="25" customWidth="1"/>
    <col min="2828" max="2829" width="8.7109375" style="25" customWidth="1"/>
    <col min="2830" max="2830" width="18.28515625" style="25" customWidth="1"/>
    <col min="2831" max="2831" width="42.5703125" style="25" customWidth="1"/>
    <col min="2832" max="2832" width="30.28515625" style="25" customWidth="1"/>
    <col min="2833" max="2833" width="34.42578125" style="25" customWidth="1"/>
    <col min="2834" max="3073" width="9.140625" style="25"/>
    <col min="3074" max="3074" width="8.28515625" style="25" bestFit="1" customWidth="1"/>
    <col min="3075" max="3075" width="115.42578125" style="25" bestFit="1" customWidth="1"/>
    <col min="3076" max="3076" width="19.42578125" style="25" bestFit="1" customWidth="1"/>
    <col min="3077" max="3077" width="11" style="25" customWidth="1"/>
    <col min="3078" max="3078" width="20.140625" style="25" customWidth="1"/>
    <col min="3079" max="3079" width="31" style="25" customWidth="1"/>
    <col min="3080" max="3080" width="17.7109375" style="25" customWidth="1"/>
    <col min="3081" max="3081" width="18" style="25" customWidth="1"/>
    <col min="3082" max="3082" width="26.28515625" style="25" customWidth="1"/>
    <col min="3083" max="3083" width="9.140625" style="25" customWidth="1"/>
    <col min="3084" max="3085" width="8.7109375" style="25" customWidth="1"/>
    <col min="3086" max="3086" width="18.28515625" style="25" customWidth="1"/>
    <col min="3087" max="3087" width="42.5703125" style="25" customWidth="1"/>
    <col min="3088" max="3088" width="30.28515625" style="25" customWidth="1"/>
    <col min="3089" max="3089" width="34.42578125" style="25" customWidth="1"/>
    <col min="3090" max="3329" width="9.140625" style="25"/>
    <col min="3330" max="3330" width="8.28515625" style="25" bestFit="1" customWidth="1"/>
    <col min="3331" max="3331" width="115.42578125" style="25" bestFit="1" customWidth="1"/>
    <col min="3332" max="3332" width="19.42578125" style="25" bestFit="1" customWidth="1"/>
    <col min="3333" max="3333" width="11" style="25" customWidth="1"/>
    <col min="3334" max="3334" width="20.140625" style="25" customWidth="1"/>
    <col min="3335" max="3335" width="31" style="25" customWidth="1"/>
    <col min="3336" max="3336" width="17.7109375" style="25" customWidth="1"/>
    <col min="3337" max="3337" width="18" style="25" customWidth="1"/>
    <col min="3338" max="3338" width="26.28515625" style="25" customWidth="1"/>
    <col min="3339" max="3339" width="9.140625" style="25" customWidth="1"/>
    <col min="3340" max="3341" width="8.7109375" style="25" customWidth="1"/>
    <col min="3342" max="3342" width="18.28515625" style="25" customWidth="1"/>
    <col min="3343" max="3343" width="42.5703125" style="25" customWidth="1"/>
    <col min="3344" max="3344" width="30.28515625" style="25" customWidth="1"/>
    <col min="3345" max="3345" width="34.42578125" style="25" customWidth="1"/>
    <col min="3346" max="3585" width="9.140625" style="25"/>
    <col min="3586" max="3586" width="8.28515625" style="25" bestFit="1" customWidth="1"/>
    <col min="3587" max="3587" width="115.42578125" style="25" bestFit="1" customWidth="1"/>
    <col min="3588" max="3588" width="19.42578125" style="25" bestFit="1" customWidth="1"/>
    <col min="3589" max="3589" width="11" style="25" customWidth="1"/>
    <col min="3590" max="3590" width="20.140625" style="25" customWidth="1"/>
    <col min="3591" max="3591" width="31" style="25" customWidth="1"/>
    <col min="3592" max="3592" width="17.7109375" style="25" customWidth="1"/>
    <col min="3593" max="3593" width="18" style="25" customWidth="1"/>
    <col min="3594" max="3594" width="26.28515625" style="25" customWidth="1"/>
    <col min="3595" max="3595" width="9.140625" style="25" customWidth="1"/>
    <col min="3596" max="3597" width="8.7109375" style="25" customWidth="1"/>
    <col min="3598" max="3598" width="18.28515625" style="25" customWidth="1"/>
    <col min="3599" max="3599" width="42.5703125" style="25" customWidth="1"/>
    <col min="3600" max="3600" width="30.28515625" style="25" customWidth="1"/>
    <col min="3601" max="3601" width="34.42578125" style="25" customWidth="1"/>
    <col min="3602" max="3841" width="9.140625" style="25"/>
    <col min="3842" max="3842" width="8.28515625" style="25" bestFit="1" customWidth="1"/>
    <col min="3843" max="3843" width="115.42578125" style="25" bestFit="1" customWidth="1"/>
    <col min="3844" max="3844" width="19.42578125" style="25" bestFit="1" customWidth="1"/>
    <col min="3845" max="3845" width="11" style="25" customWidth="1"/>
    <col min="3846" max="3846" width="20.140625" style="25" customWidth="1"/>
    <col min="3847" max="3847" width="31" style="25" customWidth="1"/>
    <col min="3848" max="3848" width="17.7109375" style="25" customWidth="1"/>
    <col min="3849" max="3849" width="18" style="25" customWidth="1"/>
    <col min="3850" max="3850" width="26.28515625" style="25" customWidth="1"/>
    <col min="3851" max="3851" width="9.140625" style="25" customWidth="1"/>
    <col min="3852" max="3853" width="8.7109375" style="25" customWidth="1"/>
    <col min="3854" max="3854" width="18.28515625" style="25" customWidth="1"/>
    <col min="3855" max="3855" width="42.5703125" style="25" customWidth="1"/>
    <col min="3856" max="3856" width="30.28515625" style="25" customWidth="1"/>
    <col min="3857" max="3857" width="34.42578125" style="25" customWidth="1"/>
    <col min="3858" max="4097" width="9.140625" style="25"/>
    <col min="4098" max="4098" width="8.28515625" style="25" bestFit="1" customWidth="1"/>
    <col min="4099" max="4099" width="115.42578125" style="25" bestFit="1" customWidth="1"/>
    <col min="4100" max="4100" width="19.42578125" style="25" bestFit="1" customWidth="1"/>
    <col min="4101" max="4101" width="11" style="25" customWidth="1"/>
    <col min="4102" max="4102" width="20.140625" style="25" customWidth="1"/>
    <col min="4103" max="4103" width="31" style="25" customWidth="1"/>
    <col min="4104" max="4104" width="17.7109375" style="25" customWidth="1"/>
    <col min="4105" max="4105" width="18" style="25" customWidth="1"/>
    <col min="4106" max="4106" width="26.28515625" style="25" customWidth="1"/>
    <col min="4107" max="4107" width="9.140625" style="25" customWidth="1"/>
    <col min="4108" max="4109" width="8.7109375" style="25" customWidth="1"/>
    <col min="4110" max="4110" width="18.28515625" style="25" customWidth="1"/>
    <col min="4111" max="4111" width="42.5703125" style="25" customWidth="1"/>
    <col min="4112" max="4112" width="30.28515625" style="25" customWidth="1"/>
    <col min="4113" max="4113" width="34.42578125" style="25" customWidth="1"/>
    <col min="4114" max="4353" width="9.140625" style="25"/>
    <col min="4354" max="4354" width="8.28515625" style="25" bestFit="1" customWidth="1"/>
    <col min="4355" max="4355" width="115.42578125" style="25" bestFit="1" customWidth="1"/>
    <col min="4356" max="4356" width="19.42578125" style="25" bestFit="1" customWidth="1"/>
    <col min="4357" max="4357" width="11" style="25" customWidth="1"/>
    <col min="4358" max="4358" width="20.140625" style="25" customWidth="1"/>
    <col min="4359" max="4359" width="31" style="25" customWidth="1"/>
    <col min="4360" max="4360" width="17.7109375" style="25" customWidth="1"/>
    <col min="4361" max="4361" width="18" style="25" customWidth="1"/>
    <col min="4362" max="4362" width="26.28515625" style="25" customWidth="1"/>
    <col min="4363" max="4363" width="9.140625" style="25" customWidth="1"/>
    <col min="4364" max="4365" width="8.7109375" style="25" customWidth="1"/>
    <col min="4366" max="4366" width="18.28515625" style="25" customWidth="1"/>
    <col min="4367" max="4367" width="42.5703125" style="25" customWidth="1"/>
    <col min="4368" max="4368" width="30.28515625" style="25" customWidth="1"/>
    <col min="4369" max="4369" width="34.42578125" style="25" customWidth="1"/>
    <col min="4370" max="4609" width="9.140625" style="25"/>
    <col min="4610" max="4610" width="8.28515625" style="25" bestFit="1" customWidth="1"/>
    <col min="4611" max="4611" width="115.42578125" style="25" bestFit="1" customWidth="1"/>
    <col min="4612" max="4612" width="19.42578125" style="25" bestFit="1" customWidth="1"/>
    <col min="4613" max="4613" width="11" style="25" customWidth="1"/>
    <col min="4614" max="4614" width="20.140625" style="25" customWidth="1"/>
    <col min="4615" max="4615" width="31" style="25" customWidth="1"/>
    <col min="4616" max="4616" width="17.7109375" style="25" customWidth="1"/>
    <col min="4617" max="4617" width="18" style="25" customWidth="1"/>
    <col min="4618" max="4618" width="26.28515625" style="25" customWidth="1"/>
    <col min="4619" max="4619" width="9.140625" style="25" customWidth="1"/>
    <col min="4620" max="4621" width="8.7109375" style="25" customWidth="1"/>
    <col min="4622" max="4622" width="18.28515625" style="25" customWidth="1"/>
    <col min="4623" max="4623" width="42.5703125" style="25" customWidth="1"/>
    <col min="4624" max="4624" width="30.28515625" style="25" customWidth="1"/>
    <col min="4625" max="4625" width="34.42578125" style="25" customWidth="1"/>
    <col min="4626" max="4865" width="9.140625" style="25"/>
    <col min="4866" max="4866" width="8.28515625" style="25" bestFit="1" customWidth="1"/>
    <col min="4867" max="4867" width="115.42578125" style="25" bestFit="1" customWidth="1"/>
    <col min="4868" max="4868" width="19.42578125" style="25" bestFit="1" customWidth="1"/>
    <col min="4869" max="4869" width="11" style="25" customWidth="1"/>
    <col min="4870" max="4870" width="20.140625" style="25" customWidth="1"/>
    <col min="4871" max="4871" width="31" style="25" customWidth="1"/>
    <col min="4872" max="4872" width="17.7109375" style="25" customWidth="1"/>
    <col min="4873" max="4873" width="18" style="25" customWidth="1"/>
    <col min="4874" max="4874" width="26.28515625" style="25" customWidth="1"/>
    <col min="4875" max="4875" width="9.140625" style="25" customWidth="1"/>
    <col min="4876" max="4877" width="8.7109375" style="25" customWidth="1"/>
    <col min="4878" max="4878" width="18.28515625" style="25" customWidth="1"/>
    <col min="4879" max="4879" width="42.5703125" style="25" customWidth="1"/>
    <col min="4880" max="4880" width="30.28515625" style="25" customWidth="1"/>
    <col min="4881" max="4881" width="34.42578125" style="25" customWidth="1"/>
    <col min="4882" max="5121" width="9.140625" style="25"/>
    <col min="5122" max="5122" width="8.28515625" style="25" bestFit="1" customWidth="1"/>
    <col min="5123" max="5123" width="115.42578125" style="25" bestFit="1" customWidth="1"/>
    <col min="5124" max="5124" width="19.42578125" style="25" bestFit="1" customWidth="1"/>
    <col min="5125" max="5125" width="11" style="25" customWidth="1"/>
    <col min="5126" max="5126" width="20.140625" style="25" customWidth="1"/>
    <col min="5127" max="5127" width="31" style="25" customWidth="1"/>
    <col min="5128" max="5128" width="17.7109375" style="25" customWidth="1"/>
    <col min="5129" max="5129" width="18" style="25" customWidth="1"/>
    <col min="5130" max="5130" width="26.28515625" style="25" customWidth="1"/>
    <col min="5131" max="5131" width="9.140625" style="25" customWidth="1"/>
    <col min="5132" max="5133" width="8.7109375" style="25" customWidth="1"/>
    <col min="5134" max="5134" width="18.28515625" style="25" customWidth="1"/>
    <col min="5135" max="5135" width="42.5703125" style="25" customWidth="1"/>
    <col min="5136" max="5136" width="30.28515625" style="25" customWidth="1"/>
    <col min="5137" max="5137" width="34.42578125" style="25" customWidth="1"/>
    <col min="5138" max="5377" width="9.140625" style="25"/>
    <col min="5378" max="5378" width="8.28515625" style="25" bestFit="1" customWidth="1"/>
    <col min="5379" max="5379" width="115.42578125" style="25" bestFit="1" customWidth="1"/>
    <col min="5380" max="5380" width="19.42578125" style="25" bestFit="1" customWidth="1"/>
    <col min="5381" max="5381" width="11" style="25" customWidth="1"/>
    <col min="5382" max="5382" width="20.140625" style="25" customWidth="1"/>
    <col min="5383" max="5383" width="31" style="25" customWidth="1"/>
    <col min="5384" max="5384" width="17.7109375" style="25" customWidth="1"/>
    <col min="5385" max="5385" width="18" style="25" customWidth="1"/>
    <col min="5386" max="5386" width="26.28515625" style="25" customWidth="1"/>
    <col min="5387" max="5387" width="9.140625" style="25" customWidth="1"/>
    <col min="5388" max="5389" width="8.7109375" style="25" customWidth="1"/>
    <col min="5390" max="5390" width="18.28515625" style="25" customWidth="1"/>
    <col min="5391" max="5391" width="42.5703125" style="25" customWidth="1"/>
    <col min="5392" max="5392" width="30.28515625" style="25" customWidth="1"/>
    <col min="5393" max="5393" width="34.42578125" style="25" customWidth="1"/>
    <col min="5394" max="5633" width="9.140625" style="25"/>
    <col min="5634" max="5634" width="8.28515625" style="25" bestFit="1" customWidth="1"/>
    <col min="5635" max="5635" width="115.42578125" style="25" bestFit="1" customWidth="1"/>
    <col min="5636" max="5636" width="19.42578125" style="25" bestFit="1" customWidth="1"/>
    <col min="5637" max="5637" width="11" style="25" customWidth="1"/>
    <col min="5638" max="5638" width="20.140625" style="25" customWidth="1"/>
    <col min="5639" max="5639" width="31" style="25" customWidth="1"/>
    <col min="5640" max="5640" width="17.7109375" style="25" customWidth="1"/>
    <col min="5641" max="5641" width="18" style="25" customWidth="1"/>
    <col min="5642" max="5642" width="26.28515625" style="25" customWidth="1"/>
    <col min="5643" max="5643" width="9.140625" style="25" customWidth="1"/>
    <col min="5644" max="5645" width="8.7109375" style="25" customWidth="1"/>
    <col min="5646" max="5646" width="18.28515625" style="25" customWidth="1"/>
    <col min="5647" max="5647" width="42.5703125" style="25" customWidth="1"/>
    <col min="5648" max="5648" width="30.28515625" style="25" customWidth="1"/>
    <col min="5649" max="5649" width="34.42578125" style="25" customWidth="1"/>
    <col min="5650" max="5889" width="9.140625" style="25"/>
    <col min="5890" max="5890" width="8.28515625" style="25" bestFit="1" customWidth="1"/>
    <col min="5891" max="5891" width="115.42578125" style="25" bestFit="1" customWidth="1"/>
    <col min="5892" max="5892" width="19.42578125" style="25" bestFit="1" customWidth="1"/>
    <col min="5893" max="5893" width="11" style="25" customWidth="1"/>
    <col min="5894" max="5894" width="20.140625" style="25" customWidth="1"/>
    <col min="5895" max="5895" width="31" style="25" customWidth="1"/>
    <col min="5896" max="5896" width="17.7109375" style="25" customWidth="1"/>
    <col min="5897" max="5897" width="18" style="25" customWidth="1"/>
    <col min="5898" max="5898" width="26.28515625" style="25" customWidth="1"/>
    <col min="5899" max="5899" width="9.140625" style="25" customWidth="1"/>
    <col min="5900" max="5901" width="8.7109375" style="25" customWidth="1"/>
    <col min="5902" max="5902" width="18.28515625" style="25" customWidth="1"/>
    <col min="5903" max="5903" width="42.5703125" style="25" customWidth="1"/>
    <col min="5904" max="5904" width="30.28515625" style="25" customWidth="1"/>
    <col min="5905" max="5905" width="34.42578125" style="25" customWidth="1"/>
    <col min="5906" max="6145" width="9.140625" style="25"/>
    <col min="6146" max="6146" width="8.28515625" style="25" bestFit="1" customWidth="1"/>
    <col min="6147" max="6147" width="115.42578125" style="25" bestFit="1" customWidth="1"/>
    <col min="6148" max="6148" width="19.42578125" style="25" bestFit="1" customWidth="1"/>
    <col min="6149" max="6149" width="11" style="25" customWidth="1"/>
    <col min="6150" max="6150" width="20.140625" style="25" customWidth="1"/>
    <col min="6151" max="6151" width="31" style="25" customWidth="1"/>
    <col min="6152" max="6152" width="17.7109375" style="25" customWidth="1"/>
    <col min="6153" max="6153" width="18" style="25" customWidth="1"/>
    <col min="6154" max="6154" width="26.28515625" style="25" customWidth="1"/>
    <col min="6155" max="6155" width="9.140625" style="25" customWidth="1"/>
    <col min="6156" max="6157" width="8.7109375" style="25" customWidth="1"/>
    <col min="6158" max="6158" width="18.28515625" style="25" customWidth="1"/>
    <col min="6159" max="6159" width="42.5703125" style="25" customWidth="1"/>
    <col min="6160" max="6160" width="30.28515625" style="25" customWidth="1"/>
    <col min="6161" max="6161" width="34.42578125" style="25" customWidth="1"/>
    <col min="6162" max="6401" width="9.140625" style="25"/>
    <col min="6402" max="6402" width="8.28515625" style="25" bestFit="1" customWidth="1"/>
    <col min="6403" max="6403" width="115.42578125" style="25" bestFit="1" customWidth="1"/>
    <col min="6404" max="6404" width="19.42578125" style="25" bestFit="1" customWidth="1"/>
    <col min="6405" max="6405" width="11" style="25" customWidth="1"/>
    <col min="6406" max="6406" width="20.140625" style="25" customWidth="1"/>
    <col min="6407" max="6407" width="31" style="25" customWidth="1"/>
    <col min="6408" max="6408" width="17.7109375" style="25" customWidth="1"/>
    <col min="6409" max="6409" width="18" style="25" customWidth="1"/>
    <col min="6410" max="6410" width="26.28515625" style="25" customWidth="1"/>
    <col min="6411" max="6411" width="9.140625" style="25" customWidth="1"/>
    <col min="6412" max="6413" width="8.7109375" style="25" customWidth="1"/>
    <col min="6414" max="6414" width="18.28515625" style="25" customWidth="1"/>
    <col min="6415" max="6415" width="42.5703125" style="25" customWidth="1"/>
    <col min="6416" max="6416" width="30.28515625" style="25" customWidth="1"/>
    <col min="6417" max="6417" width="34.42578125" style="25" customWidth="1"/>
    <col min="6418" max="6657" width="9.140625" style="25"/>
    <col min="6658" max="6658" width="8.28515625" style="25" bestFit="1" customWidth="1"/>
    <col min="6659" max="6659" width="115.42578125" style="25" bestFit="1" customWidth="1"/>
    <col min="6660" max="6660" width="19.42578125" style="25" bestFit="1" customWidth="1"/>
    <col min="6661" max="6661" width="11" style="25" customWidth="1"/>
    <col min="6662" max="6662" width="20.140625" style="25" customWidth="1"/>
    <col min="6663" max="6663" width="31" style="25" customWidth="1"/>
    <col min="6664" max="6664" width="17.7109375" style="25" customWidth="1"/>
    <col min="6665" max="6665" width="18" style="25" customWidth="1"/>
    <col min="6666" max="6666" width="26.28515625" style="25" customWidth="1"/>
    <col min="6667" max="6667" width="9.140625" style="25" customWidth="1"/>
    <col min="6668" max="6669" width="8.7109375" style="25" customWidth="1"/>
    <col min="6670" max="6670" width="18.28515625" style="25" customWidth="1"/>
    <col min="6671" max="6671" width="42.5703125" style="25" customWidth="1"/>
    <col min="6672" max="6672" width="30.28515625" style="25" customWidth="1"/>
    <col min="6673" max="6673" width="34.42578125" style="25" customWidth="1"/>
    <col min="6674" max="6913" width="9.140625" style="25"/>
    <col min="6914" max="6914" width="8.28515625" style="25" bestFit="1" customWidth="1"/>
    <col min="6915" max="6915" width="115.42578125" style="25" bestFit="1" customWidth="1"/>
    <col min="6916" max="6916" width="19.42578125" style="25" bestFit="1" customWidth="1"/>
    <col min="6917" max="6917" width="11" style="25" customWidth="1"/>
    <col min="6918" max="6918" width="20.140625" style="25" customWidth="1"/>
    <col min="6919" max="6919" width="31" style="25" customWidth="1"/>
    <col min="6920" max="6920" width="17.7109375" style="25" customWidth="1"/>
    <col min="6921" max="6921" width="18" style="25" customWidth="1"/>
    <col min="6922" max="6922" width="26.28515625" style="25" customWidth="1"/>
    <col min="6923" max="6923" width="9.140625" style="25" customWidth="1"/>
    <col min="6924" max="6925" width="8.7109375" style="25" customWidth="1"/>
    <col min="6926" max="6926" width="18.28515625" style="25" customWidth="1"/>
    <col min="6927" max="6927" width="42.5703125" style="25" customWidth="1"/>
    <col min="6928" max="6928" width="30.28515625" style="25" customWidth="1"/>
    <col min="6929" max="6929" width="34.42578125" style="25" customWidth="1"/>
    <col min="6930" max="7169" width="9.140625" style="25"/>
    <col min="7170" max="7170" width="8.28515625" style="25" bestFit="1" customWidth="1"/>
    <col min="7171" max="7171" width="115.42578125" style="25" bestFit="1" customWidth="1"/>
    <col min="7172" max="7172" width="19.42578125" style="25" bestFit="1" customWidth="1"/>
    <col min="7173" max="7173" width="11" style="25" customWidth="1"/>
    <col min="7174" max="7174" width="20.140625" style="25" customWidth="1"/>
    <col min="7175" max="7175" width="31" style="25" customWidth="1"/>
    <col min="7176" max="7176" width="17.7109375" style="25" customWidth="1"/>
    <col min="7177" max="7177" width="18" style="25" customWidth="1"/>
    <col min="7178" max="7178" width="26.28515625" style="25" customWidth="1"/>
    <col min="7179" max="7179" width="9.140625" style="25" customWidth="1"/>
    <col min="7180" max="7181" width="8.7109375" style="25" customWidth="1"/>
    <col min="7182" max="7182" width="18.28515625" style="25" customWidth="1"/>
    <col min="7183" max="7183" width="42.5703125" style="25" customWidth="1"/>
    <col min="7184" max="7184" width="30.28515625" style="25" customWidth="1"/>
    <col min="7185" max="7185" width="34.42578125" style="25" customWidth="1"/>
    <col min="7186" max="7425" width="9.140625" style="25"/>
    <col min="7426" max="7426" width="8.28515625" style="25" bestFit="1" customWidth="1"/>
    <col min="7427" max="7427" width="115.42578125" style="25" bestFit="1" customWidth="1"/>
    <col min="7428" max="7428" width="19.42578125" style="25" bestFit="1" customWidth="1"/>
    <col min="7429" max="7429" width="11" style="25" customWidth="1"/>
    <col min="7430" max="7430" width="20.140625" style="25" customWidth="1"/>
    <col min="7431" max="7431" width="31" style="25" customWidth="1"/>
    <col min="7432" max="7432" width="17.7109375" style="25" customWidth="1"/>
    <col min="7433" max="7433" width="18" style="25" customWidth="1"/>
    <col min="7434" max="7434" width="26.28515625" style="25" customWidth="1"/>
    <col min="7435" max="7435" width="9.140625" style="25" customWidth="1"/>
    <col min="7436" max="7437" width="8.7109375" style="25" customWidth="1"/>
    <col min="7438" max="7438" width="18.28515625" style="25" customWidth="1"/>
    <col min="7439" max="7439" width="42.5703125" style="25" customWidth="1"/>
    <col min="7440" max="7440" width="30.28515625" style="25" customWidth="1"/>
    <col min="7441" max="7441" width="34.42578125" style="25" customWidth="1"/>
    <col min="7442" max="7681" width="9.140625" style="25"/>
    <col min="7682" max="7682" width="8.28515625" style="25" bestFit="1" customWidth="1"/>
    <col min="7683" max="7683" width="115.42578125" style="25" bestFit="1" customWidth="1"/>
    <col min="7684" max="7684" width="19.42578125" style="25" bestFit="1" customWidth="1"/>
    <col min="7685" max="7685" width="11" style="25" customWidth="1"/>
    <col min="7686" max="7686" width="20.140625" style="25" customWidth="1"/>
    <col min="7687" max="7687" width="31" style="25" customWidth="1"/>
    <col min="7688" max="7688" width="17.7109375" style="25" customWidth="1"/>
    <col min="7689" max="7689" width="18" style="25" customWidth="1"/>
    <col min="7690" max="7690" width="26.28515625" style="25" customWidth="1"/>
    <col min="7691" max="7691" width="9.140625" style="25" customWidth="1"/>
    <col min="7692" max="7693" width="8.7109375" style="25" customWidth="1"/>
    <col min="7694" max="7694" width="18.28515625" style="25" customWidth="1"/>
    <col min="7695" max="7695" width="42.5703125" style="25" customWidth="1"/>
    <col min="7696" max="7696" width="30.28515625" style="25" customWidth="1"/>
    <col min="7697" max="7697" width="34.42578125" style="25" customWidth="1"/>
    <col min="7698" max="7937" width="9.140625" style="25"/>
    <col min="7938" max="7938" width="8.28515625" style="25" bestFit="1" customWidth="1"/>
    <col min="7939" max="7939" width="115.42578125" style="25" bestFit="1" customWidth="1"/>
    <col min="7940" max="7940" width="19.42578125" style="25" bestFit="1" customWidth="1"/>
    <col min="7941" max="7941" width="11" style="25" customWidth="1"/>
    <col min="7942" max="7942" width="20.140625" style="25" customWidth="1"/>
    <col min="7943" max="7943" width="31" style="25" customWidth="1"/>
    <col min="7944" max="7944" width="17.7109375" style="25" customWidth="1"/>
    <col min="7945" max="7945" width="18" style="25" customWidth="1"/>
    <col min="7946" max="7946" width="26.28515625" style="25" customWidth="1"/>
    <col min="7947" max="7947" width="9.140625" style="25" customWidth="1"/>
    <col min="7948" max="7949" width="8.7109375" style="25" customWidth="1"/>
    <col min="7950" max="7950" width="18.28515625" style="25" customWidth="1"/>
    <col min="7951" max="7951" width="42.5703125" style="25" customWidth="1"/>
    <col min="7952" max="7952" width="30.28515625" style="25" customWidth="1"/>
    <col min="7953" max="7953" width="34.42578125" style="25" customWidth="1"/>
    <col min="7954" max="8193" width="9.140625" style="25"/>
    <col min="8194" max="8194" width="8.28515625" style="25" bestFit="1" customWidth="1"/>
    <col min="8195" max="8195" width="115.42578125" style="25" bestFit="1" customWidth="1"/>
    <col min="8196" max="8196" width="19.42578125" style="25" bestFit="1" customWidth="1"/>
    <col min="8197" max="8197" width="11" style="25" customWidth="1"/>
    <col min="8198" max="8198" width="20.140625" style="25" customWidth="1"/>
    <col min="8199" max="8199" width="31" style="25" customWidth="1"/>
    <col min="8200" max="8200" width="17.7109375" style="25" customWidth="1"/>
    <col min="8201" max="8201" width="18" style="25" customWidth="1"/>
    <col min="8202" max="8202" width="26.28515625" style="25" customWidth="1"/>
    <col min="8203" max="8203" width="9.140625" style="25" customWidth="1"/>
    <col min="8204" max="8205" width="8.7109375" style="25" customWidth="1"/>
    <col min="8206" max="8206" width="18.28515625" style="25" customWidth="1"/>
    <col min="8207" max="8207" width="42.5703125" style="25" customWidth="1"/>
    <col min="8208" max="8208" width="30.28515625" style="25" customWidth="1"/>
    <col min="8209" max="8209" width="34.42578125" style="25" customWidth="1"/>
    <col min="8210" max="8449" width="9.140625" style="25"/>
    <col min="8450" max="8450" width="8.28515625" style="25" bestFit="1" customWidth="1"/>
    <col min="8451" max="8451" width="115.42578125" style="25" bestFit="1" customWidth="1"/>
    <col min="8452" max="8452" width="19.42578125" style="25" bestFit="1" customWidth="1"/>
    <col min="8453" max="8453" width="11" style="25" customWidth="1"/>
    <col min="8454" max="8454" width="20.140625" style="25" customWidth="1"/>
    <col min="8455" max="8455" width="31" style="25" customWidth="1"/>
    <col min="8456" max="8456" width="17.7109375" style="25" customWidth="1"/>
    <col min="8457" max="8457" width="18" style="25" customWidth="1"/>
    <col min="8458" max="8458" width="26.28515625" style="25" customWidth="1"/>
    <col min="8459" max="8459" width="9.140625" style="25" customWidth="1"/>
    <col min="8460" max="8461" width="8.7109375" style="25" customWidth="1"/>
    <col min="8462" max="8462" width="18.28515625" style="25" customWidth="1"/>
    <col min="8463" max="8463" width="42.5703125" style="25" customWidth="1"/>
    <col min="8464" max="8464" width="30.28515625" style="25" customWidth="1"/>
    <col min="8465" max="8465" width="34.42578125" style="25" customWidth="1"/>
    <col min="8466" max="8705" width="9.140625" style="25"/>
    <col min="8706" max="8706" width="8.28515625" style="25" bestFit="1" customWidth="1"/>
    <col min="8707" max="8707" width="115.42578125" style="25" bestFit="1" customWidth="1"/>
    <col min="8708" max="8708" width="19.42578125" style="25" bestFit="1" customWidth="1"/>
    <col min="8709" max="8709" width="11" style="25" customWidth="1"/>
    <col min="8710" max="8710" width="20.140625" style="25" customWidth="1"/>
    <col min="8711" max="8711" width="31" style="25" customWidth="1"/>
    <col min="8712" max="8712" width="17.7109375" style="25" customWidth="1"/>
    <col min="8713" max="8713" width="18" style="25" customWidth="1"/>
    <col min="8714" max="8714" width="26.28515625" style="25" customWidth="1"/>
    <col min="8715" max="8715" width="9.140625" style="25" customWidth="1"/>
    <col min="8716" max="8717" width="8.7109375" style="25" customWidth="1"/>
    <col min="8718" max="8718" width="18.28515625" style="25" customWidth="1"/>
    <col min="8719" max="8719" width="42.5703125" style="25" customWidth="1"/>
    <col min="8720" max="8720" width="30.28515625" style="25" customWidth="1"/>
    <col min="8721" max="8721" width="34.42578125" style="25" customWidth="1"/>
    <col min="8722" max="8961" width="9.140625" style="25"/>
    <col min="8962" max="8962" width="8.28515625" style="25" bestFit="1" customWidth="1"/>
    <col min="8963" max="8963" width="115.42578125" style="25" bestFit="1" customWidth="1"/>
    <col min="8964" max="8964" width="19.42578125" style="25" bestFit="1" customWidth="1"/>
    <col min="8965" max="8965" width="11" style="25" customWidth="1"/>
    <col min="8966" max="8966" width="20.140625" style="25" customWidth="1"/>
    <col min="8967" max="8967" width="31" style="25" customWidth="1"/>
    <col min="8968" max="8968" width="17.7109375" style="25" customWidth="1"/>
    <col min="8969" max="8969" width="18" style="25" customWidth="1"/>
    <col min="8970" max="8970" width="26.28515625" style="25" customWidth="1"/>
    <col min="8971" max="8971" width="9.140625" style="25" customWidth="1"/>
    <col min="8972" max="8973" width="8.7109375" style="25" customWidth="1"/>
    <col min="8974" max="8974" width="18.28515625" style="25" customWidth="1"/>
    <col min="8975" max="8975" width="42.5703125" style="25" customWidth="1"/>
    <col min="8976" max="8976" width="30.28515625" style="25" customWidth="1"/>
    <col min="8977" max="8977" width="34.42578125" style="25" customWidth="1"/>
    <col min="8978" max="9217" width="9.140625" style="25"/>
    <col min="9218" max="9218" width="8.28515625" style="25" bestFit="1" customWidth="1"/>
    <col min="9219" max="9219" width="115.42578125" style="25" bestFit="1" customWidth="1"/>
    <col min="9220" max="9220" width="19.42578125" style="25" bestFit="1" customWidth="1"/>
    <col min="9221" max="9221" width="11" style="25" customWidth="1"/>
    <col min="9222" max="9222" width="20.140625" style="25" customWidth="1"/>
    <col min="9223" max="9223" width="31" style="25" customWidth="1"/>
    <col min="9224" max="9224" width="17.7109375" style="25" customWidth="1"/>
    <col min="9225" max="9225" width="18" style="25" customWidth="1"/>
    <col min="9226" max="9226" width="26.28515625" style="25" customWidth="1"/>
    <col min="9227" max="9227" width="9.140625" style="25" customWidth="1"/>
    <col min="9228" max="9229" width="8.7109375" style="25" customWidth="1"/>
    <col min="9230" max="9230" width="18.28515625" style="25" customWidth="1"/>
    <col min="9231" max="9231" width="42.5703125" style="25" customWidth="1"/>
    <col min="9232" max="9232" width="30.28515625" style="25" customWidth="1"/>
    <col min="9233" max="9233" width="34.42578125" style="25" customWidth="1"/>
    <col min="9234" max="9473" width="9.140625" style="25"/>
    <col min="9474" max="9474" width="8.28515625" style="25" bestFit="1" customWidth="1"/>
    <col min="9475" max="9475" width="115.42578125" style="25" bestFit="1" customWidth="1"/>
    <col min="9476" max="9476" width="19.42578125" style="25" bestFit="1" customWidth="1"/>
    <col min="9477" max="9477" width="11" style="25" customWidth="1"/>
    <col min="9478" max="9478" width="20.140625" style="25" customWidth="1"/>
    <col min="9479" max="9479" width="31" style="25" customWidth="1"/>
    <col min="9480" max="9480" width="17.7109375" style="25" customWidth="1"/>
    <col min="9481" max="9481" width="18" style="25" customWidth="1"/>
    <col min="9482" max="9482" width="26.28515625" style="25" customWidth="1"/>
    <col min="9483" max="9483" width="9.140625" style="25" customWidth="1"/>
    <col min="9484" max="9485" width="8.7109375" style="25" customWidth="1"/>
    <col min="9486" max="9486" width="18.28515625" style="25" customWidth="1"/>
    <col min="9487" max="9487" width="42.5703125" style="25" customWidth="1"/>
    <col min="9488" max="9488" width="30.28515625" style="25" customWidth="1"/>
    <col min="9489" max="9489" width="34.42578125" style="25" customWidth="1"/>
    <col min="9490" max="9729" width="9.140625" style="25"/>
    <col min="9730" max="9730" width="8.28515625" style="25" bestFit="1" customWidth="1"/>
    <col min="9731" max="9731" width="115.42578125" style="25" bestFit="1" customWidth="1"/>
    <col min="9732" max="9732" width="19.42578125" style="25" bestFit="1" customWidth="1"/>
    <col min="9733" max="9733" width="11" style="25" customWidth="1"/>
    <col min="9734" max="9734" width="20.140625" style="25" customWidth="1"/>
    <col min="9735" max="9735" width="31" style="25" customWidth="1"/>
    <col min="9736" max="9736" width="17.7109375" style="25" customWidth="1"/>
    <col min="9737" max="9737" width="18" style="25" customWidth="1"/>
    <col min="9738" max="9738" width="26.28515625" style="25" customWidth="1"/>
    <col min="9739" max="9739" width="9.140625" style="25" customWidth="1"/>
    <col min="9740" max="9741" width="8.7109375" style="25" customWidth="1"/>
    <col min="9742" max="9742" width="18.28515625" style="25" customWidth="1"/>
    <col min="9743" max="9743" width="42.5703125" style="25" customWidth="1"/>
    <col min="9744" max="9744" width="30.28515625" style="25" customWidth="1"/>
    <col min="9745" max="9745" width="34.42578125" style="25" customWidth="1"/>
    <col min="9746" max="9985" width="9.140625" style="25"/>
    <col min="9986" max="9986" width="8.28515625" style="25" bestFit="1" customWidth="1"/>
    <col min="9987" max="9987" width="115.42578125" style="25" bestFit="1" customWidth="1"/>
    <col min="9988" max="9988" width="19.42578125" style="25" bestFit="1" customWidth="1"/>
    <col min="9989" max="9989" width="11" style="25" customWidth="1"/>
    <col min="9990" max="9990" width="20.140625" style="25" customWidth="1"/>
    <col min="9991" max="9991" width="31" style="25" customWidth="1"/>
    <col min="9992" max="9992" width="17.7109375" style="25" customWidth="1"/>
    <col min="9993" max="9993" width="18" style="25" customWidth="1"/>
    <col min="9994" max="9994" width="26.28515625" style="25" customWidth="1"/>
    <col min="9995" max="9995" width="9.140625" style="25" customWidth="1"/>
    <col min="9996" max="9997" width="8.7109375" style="25" customWidth="1"/>
    <col min="9998" max="9998" width="18.28515625" style="25" customWidth="1"/>
    <col min="9999" max="9999" width="42.5703125" style="25" customWidth="1"/>
    <col min="10000" max="10000" width="30.28515625" style="25" customWidth="1"/>
    <col min="10001" max="10001" width="34.42578125" style="25" customWidth="1"/>
    <col min="10002" max="10241" width="9.140625" style="25"/>
    <col min="10242" max="10242" width="8.28515625" style="25" bestFit="1" customWidth="1"/>
    <col min="10243" max="10243" width="115.42578125" style="25" bestFit="1" customWidth="1"/>
    <col min="10244" max="10244" width="19.42578125" style="25" bestFit="1" customWidth="1"/>
    <col min="10245" max="10245" width="11" style="25" customWidth="1"/>
    <col min="10246" max="10246" width="20.140625" style="25" customWidth="1"/>
    <col min="10247" max="10247" width="31" style="25" customWidth="1"/>
    <col min="10248" max="10248" width="17.7109375" style="25" customWidth="1"/>
    <col min="10249" max="10249" width="18" style="25" customWidth="1"/>
    <col min="10250" max="10250" width="26.28515625" style="25" customWidth="1"/>
    <col min="10251" max="10251" width="9.140625" style="25" customWidth="1"/>
    <col min="10252" max="10253" width="8.7109375" style="25" customWidth="1"/>
    <col min="10254" max="10254" width="18.28515625" style="25" customWidth="1"/>
    <col min="10255" max="10255" width="42.5703125" style="25" customWidth="1"/>
    <col min="10256" max="10256" width="30.28515625" style="25" customWidth="1"/>
    <col min="10257" max="10257" width="34.42578125" style="25" customWidth="1"/>
    <col min="10258" max="10497" width="9.140625" style="25"/>
    <col min="10498" max="10498" width="8.28515625" style="25" bestFit="1" customWidth="1"/>
    <col min="10499" max="10499" width="115.42578125" style="25" bestFit="1" customWidth="1"/>
    <col min="10500" max="10500" width="19.42578125" style="25" bestFit="1" customWidth="1"/>
    <col min="10501" max="10501" width="11" style="25" customWidth="1"/>
    <col min="10502" max="10502" width="20.140625" style="25" customWidth="1"/>
    <col min="10503" max="10503" width="31" style="25" customWidth="1"/>
    <col min="10504" max="10504" width="17.7109375" style="25" customWidth="1"/>
    <col min="10505" max="10505" width="18" style="25" customWidth="1"/>
    <col min="10506" max="10506" width="26.28515625" style="25" customWidth="1"/>
    <col min="10507" max="10507" width="9.140625" style="25" customWidth="1"/>
    <col min="10508" max="10509" width="8.7109375" style="25" customWidth="1"/>
    <col min="10510" max="10510" width="18.28515625" style="25" customWidth="1"/>
    <col min="10511" max="10511" width="42.5703125" style="25" customWidth="1"/>
    <col min="10512" max="10512" width="30.28515625" style="25" customWidth="1"/>
    <col min="10513" max="10513" width="34.42578125" style="25" customWidth="1"/>
    <col min="10514" max="10753" width="9.140625" style="25"/>
    <col min="10754" max="10754" width="8.28515625" style="25" bestFit="1" customWidth="1"/>
    <col min="10755" max="10755" width="115.42578125" style="25" bestFit="1" customWidth="1"/>
    <col min="10756" max="10756" width="19.42578125" style="25" bestFit="1" customWidth="1"/>
    <col min="10757" max="10757" width="11" style="25" customWidth="1"/>
    <col min="10758" max="10758" width="20.140625" style="25" customWidth="1"/>
    <col min="10759" max="10759" width="31" style="25" customWidth="1"/>
    <col min="10760" max="10760" width="17.7109375" style="25" customWidth="1"/>
    <col min="10761" max="10761" width="18" style="25" customWidth="1"/>
    <col min="10762" max="10762" width="26.28515625" style="25" customWidth="1"/>
    <col min="10763" max="10763" width="9.140625" style="25" customWidth="1"/>
    <col min="10764" max="10765" width="8.7109375" style="25" customWidth="1"/>
    <col min="10766" max="10766" width="18.28515625" style="25" customWidth="1"/>
    <col min="10767" max="10767" width="42.5703125" style="25" customWidth="1"/>
    <col min="10768" max="10768" width="30.28515625" style="25" customWidth="1"/>
    <col min="10769" max="10769" width="34.42578125" style="25" customWidth="1"/>
    <col min="10770" max="11009" width="9.140625" style="25"/>
    <col min="11010" max="11010" width="8.28515625" style="25" bestFit="1" customWidth="1"/>
    <col min="11011" max="11011" width="115.42578125" style="25" bestFit="1" customWidth="1"/>
    <col min="11012" max="11012" width="19.42578125" style="25" bestFit="1" customWidth="1"/>
    <col min="11013" max="11013" width="11" style="25" customWidth="1"/>
    <col min="11014" max="11014" width="20.140625" style="25" customWidth="1"/>
    <col min="11015" max="11015" width="31" style="25" customWidth="1"/>
    <col min="11016" max="11016" width="17.7109375" style="25" customWidth="1"/>
    <col min="11017" max="11017" width="18" style="25" customWidth="1"/>
    <col min="11018" max="11018" width="26.28515625" style="25" customWidth="1"/>
    <col min="11019" max="11019" width="9.140625" style="25" customWidth="1"/>
    <col min="11020" max="11021" width="8.7109375" style="25" customWidth="1"/>
    <col min="11022" max="11022" width="18.28515625" style="25" customWidth="1"/>
    <col min="11023" max="11023" width="42.5703125" style="25" customWidth="1"/>
    <col min="11024" max="11024" width="30.28515625" style="25" customWidth="1"/>
    <col min="11025" max="11025" width="34.42578125" style="25" customWidth="1"/>
    <col min="11026" max="11265" width="9.140625" style="25"/>
    <col min="11266" max="11266" width="8.28515625" style="25" bestFit="1" customWidth="1"/>
    <col min="11267" max="11267" width="115.42578125" style="25" bestFit="1" customWidth="1"/>
    <col min="11268" max="11268" width="19.42578125" style="25" bestFit="1" customWidth="1"/>
    <col min="11269" max="11269" width="11" style="25" customWidth="1"/>
    <col min="11270" max="11270" width="20.140625" style="25" customWidth="1"/>
    <col min="11271" max="11271" width="31" style="25" customWidth="1"/>
    <col min="11272" max="11272" width="17.7109375" style="25" customWidth="1"/>
    <col min="11273" max="11273" width="18" style="25" customWidth="1"/>
    <col min="11274" max="11274" width="26.28515625" style="25" customWidth="1"/>
    <col min="11275" max="11275" width="9.140625" style="25" customWidth="1"/>
    <col min="11276" max="11277" width="8.7109375" style="25" customWidth="1"/>
    <col min="11278" max="11278" width="18.28515625" style="25" customWidth="1"/>
    <col min="11279" max="11279" width="42.5703125" style="25" customWidth="1"/>
    <col min="11280" max="11280" width="30.28515625" style="25" customWidth="1"/>
    <col min="11281" max="11281" width="34.42578125" style="25" customWidth="1"/>
    <col min="11282" max="11521" width="9.140625" style="25"/>
    <col min="11522" max="11522" width="8.28515625" style="25" bestFit="1" customWidth="1"/>
    <col min="11523" max="11523" width="115.42578125" style="25" bestFit="1" customWidth="1"/>
    <col min="11524" max="11524" width="19.42578125" style="25" bestFit="1" customWidth="1"/>
    <col min="11525" max="11525" width="11" style="25" customWidth="1"/>
    <col min="11526" max="11526" width="20.140625" style="25" customWidth="1"/>
    <col min="11527" max="11527" width="31" style="25" customWidth="1"/>
    <col min="11528" max="11528" width="17.7109375" style="25" customWidth="1"/>
    <col min="11529" max="11529" width="18" style="25" customWidth="1"/>
    <col min="11530" max="11530" width="26.28515625" style="25" customWidth="1"/>
    <col min="11531" max="11531" width="9.140625" style="25" customWidth="1"/>
    <col min="11532" max="11533" width="8.7109375" style="25" customWidth="1"/>
    <col min="11534" max="11534" width="18.28515625" style="25" customWidth="1"/>
    <col min="11535" max="11535" width="42.5703125" style="25" customWidth="1"/>
    <col min="11536" max="11536" width="30.28515625" style="25" customWidth="1"/>
    <col min="11537" max="11537" width="34.42578125" style="25" customWidth="1"/>
    <col min="11538" max="11777" width="9.140625" style="25"/>
    <col min="11778" max="11778" width="8.28515625" style="25" bestFit="1" customWidth="1"/>
    <col min="11779" max="11779" width="115.42578125" style="25" bestFit="1" customWidth="1"/>
    <col min="11780" max="11780" width="19.42578125" style="25" bestFit="1" customWidth="1"/>
    <col min="11781" max="11781" width="11" style="25" customWidth="1"/>
    <col min="11782" max="11782" width="20.140625" style="25" customWidth="1"/>
    <col min="11783" max="11783" width="31" style="25" customWidth="1"/>
    <col min="11784" max="11784" width="17.7109375" style="25" customWidth="1"/>
    <col min="11785" max="11785" width="18" style="25" customWidth="1"/>
    <col min="11786" max="11786" width="26.28515625" style="25" customWidth="1"/>
    <col min="11787" max="11787" width="9.140625" style="25" customWidth="1"/>
    <col min="11788" max="11789" width="8.7109375" style="25" customWidth="1"/>
    <col min="11790" max="11790" width="18.28515625" style="25" customWidth="1"/>
    <col min="11791" max="11791" width="42.5703125" style="25" customWidth="1"/>
    <col min="11792" max="11792" width="30.28515625" style="25" customWidth="1"/>
    <col min="11793" max="11793" width="34.42578125" style="25" customWidth="1"/>
    <col min="11794" max="12033" width="9.140625" style="25"/>
    <col min="12034" max="12034" width="8.28515625" style="25" bestFit="1" customWidth="1"/>
    <col min="12035" max="12035" width="115.42578125" style="25" bestFit="1" customWidth="1"/>
    <col min="12036" max="12036" width="19.42578125" style="25" bestFit="1" customWidth="1"/>
    <col min="12037" max="12037" width="11" style="25" customWidth="1"/>
    <col min="12038" max="12038" width="20.140625" style="25" customWidth="1"/>
    <col min="12039" max="12039" width="31" style="25" customWidth="1"/>
    <col min="12040" max="12040" width="17.7109375" style="25" customWidth="1"/>
    <col min="12041" max="12041" width="18" style="25" customWidth="1"/>
    <col min="12042" max="12042" width="26.28515625" style="25" customWidth="1"/>
    <col min="12043" max="12043" width="9.140625" style="25" customWidth="1"/>
    <col min="12044" max="12045" width="8.7109375" style="25" customWidth="1"/>
    <col min="12046" max="12046" width="18.28515625" style="25" customWidth="1"/>
    <col min="12047" max="12047" width="42.5703125" style="25" customWidth="1"/>
    <col min="12048" max="12048" width="30.28515625" style="25" customWidth="1"/>
    <col min="12049" max="12049" width="34.42578125" style="25" customWidth="1"/>
    <col min="12050" max="12289" width="9.140625" style="25"/>
    <col min="12290" max="12290" width="8.28515625" style="25" bestFit="1" customWidth="1"/>
    <col min="12291" max="12291" width="115.42578125" style="25" bestFit="1" customWidth="1"/>
    <col min="12292" max="12292" width="19.42578125" style="25" bestFit="1" customWidth="1"/>
    <col min="12293" max="12293" width="11" style="25" customWidth="1"/>
    <col min="12294" max="12294" width="20.140625" style="25" customWidth="1"/>
    <col min="12295" max="12295" width="31" style="25" customWidth="1"/>
    <col min="12296" max="12296" width="17.7109375" style="25" customWidth="1"/>
    <col min="12297" max="12297" width="18" style="25" customWidth="1"/>
    <col min="12298" max="12298" width="26.28515625" style="25" customWidth="1"/>
    <col min="12299" max="12299" width="9.140625" style="25" customWidth="1"/>
    <col min="12300" max="12301" width="8.7109375" style="25" customWidth="1"/>
    <col min="12302" max="12302" width="18.28515625" style="25" customWidth="1"/>
    <col min="12303" max="12303" width="42.5703125" style="25" customWidth="1"/>
    <col min="12304" max="12304" width="30.28515625" style="25" customWidth="1"/>
    <col min="12305" max="12305" width="34.42578125" style="25" customWidth="1"/>
    <col min="12306" max="12545" width="9.140625" style="25"/>
    <col min="12546" max="12546" width="8.28515625" style="25" bestFit="1" customWidth="1"/>
    <col min="12547" max="12547" width="115.42578125" style="25" bestFit="1" customWidth="1"/>
    <col min="12548" max="12548" width="19.42578125" style="25" bestFit="1" customWidth="1"/>
    <col min="12549" max="12549" width="11" style="25" customWidth="1"/>
    <col min="12550" max="12550" width="20.140625" style="25" customWidth="1"/>
    <col min="12551" max="12551" width="31" style="25" customWidth="1"/>
    <col min="12552" max="12552" width="17.7109375" style="25" customWidth="1"/>
    <col min="12553" max="12553" width="18" style="25" customWidth="1"/>
    <col min="12554" max="12554" width="26.28515625" style="25" customWidth="1"/>
    <col min="12555" max="12555" width="9.140625" style="25" customWidth="1"/>
    <col min="12556" max="12557" width="8.7109375" style="25" customWidth="1"/>
    <col min="12558" max="12558" width="18.28515625" style="25" customWidth="1"/>
    <col min="12559" max="12559" width="42.5703125" style="25" customWidth="1"/>
    <col min="12560" max="12560" width="30.28515625" style="25" customWidth="1"/>
    <col min="12561" max="12561" width="34.42578125" style="25" customWidth="1"/>
    <col min="12562" max="12801" width="9.140625" style="25"/>
    <col min="12802" max="12802" width="8.28515625" style="25" bestFit="1" customWidth="1"/>
    <col min="12803" max="12803" width="115.42578125" style="25" bestFit="1" customWidth="1"/>
    <col min="12804" max="12804" width="19.42578125" style="25" bestFit="1" customWidth="1"/>
    <col min="12805" max="12805" width="11" style="25" customWidth="1"/>
    <col min="12806" max="12806" width="20.140625" style="25" customWidth="1"/>
    <col min="12807" max="12807" width="31" style="25" customWidth="1"/>
    <col min="12808" max="12808" width="17.7109375" style="25" customWidth="1"/>
    <col min="12809" max="12809" width="18" style="25" customWidth="1"/>
    <col min="12810" max="12810" width="26.28515625" style="25" customWidth="1"/>
    <col min="12811" max="12811" width="9.140625" style="25" customWidth="1"/>
    <col min="12812" max="12813" width="8.7109375" style="25" customWidth="1"/>
    <col min="12814" max="12814" width="18.28515625" style="25" customWidth="1"/>
    <col min="12815" max="12815" width="42.5703125" style="25" customWidth="1"/>
    <col min="12816" max="12816" width="30.28515625" style="25" customWidth="1"/>
    <col min="12817" max="12817" width="34.42578125" style="25" customWidth="1"/>
    <col min="12818" max="13057" width="9.140625" style="25"/>
    <col min="13058" max="13058" width="8.28515625" style="25" bestFit="1" customWidth="1"/>
    <col min="13059" max="13059" width="115.42578125" style="25" bestFit="1" customWidth="1"/>
    <col min="13060" max="13060" width="19.42578125" style="25" bestFit="1" customWidth="1"/>
    <col min="13061" max="13061" width="11" style="25" customWidth="1"/>
    <col min="13062" max="13062" width="20.140625" style="25" customWidth="1"/>
    <col min="13063" max="13063" width="31" style="25" customWidth="1"/>
    <col min="13064" max="13064" width="17.7109375" style="25" customWidth="1"/>
    <col min="13065" max="13065" width="18" style="25" customWidth="1"/>
    <col min="13066" max="13066" width="26.28515625" style="25" customWidth="1"/>
    <col min="13067" max="13067" width="9.140625" style="25" customWidth="1"/>
    <col min="13068" max="13069" width="8.7109375" style="25" customWidth="1"/>
    <col min="13070" max="13070" width="18.28515625" style="25" customWidth="1"/>
    <col min="13071" max="13071" width="42.5703125" style="25" customWidth="1"/>
    <col min="13072" max="13072" width="30.28515625" style="25" customWidth="1"/>
    <col min="13073" max="13073" width="34.42578125" style="25" customWidth="1"/>
    <col min="13074" max="13313" width="9.140625" style="25"/>
    <col min="13314" max="13314" width="8.28515625" style="25" bestFit="1" customWidth="1"/>
    <col min="13315" max="13315" width="115.42578125" style="25" bestFit="1" customWidth="1"/>
    <col min="13316" max="13316" width="19.42578125" style="25" bestFit="1" customWidth="1"/>
    <col min="13317" max="13317" width="11" style="25" customWidth="1"/>
    <col min="13318" max="13318" width="20.140625" style="25" customWidth="1"/>
    <col min="13319" max="13319" width="31" style="25" customWidth="1"/>
    <col min="13320" max="13320" width="17.7109375" style="25" customWidth="1"/>
    <col min="13321" max="13321" width="18" style="25" customWidth="1"/>
    <col min="13322" max="13322" width="26.28515625" style="25" customWidth="1"/>
    <col min="13323" max="13323" width="9.140625" style="25" customWidth="1"/>
    <col min="13324" max="13325" width="8.7109375" style="25" customWidth="1"/>
    <col min="13326" max="13326" width="18.28515625" style="25" customWidth="1"/>
    <col min="13327" max="13327" width="42.5703125" style="25" customWidth="1"/>
    <col min="13328" max="13328" width="30.28515625" style="25" customWidth="1"/>
    <col min="13329" max="13329" width="34.42578125" style="25" customWidth="1"/>
    <col min="13330" max="13569" width="9.140625" style="25"/>
    <col min="13570" max="13570" width="8.28515625" style="25" bestFit="1" customWidth="1"/>
    <col min="13571" max="13571" width="115.42578125" style="25" bestFit="1" customWidth="1"/>
    <col min="13572" max="13572" width="19.42578125" style="25" bestFit="1" customWidth="1"/>
    <col min="13573" max="13573" width="11" style="25" customWidth="1"/>
    <col min="13574" max="13574" width="20.140625" style="25" customWidth="1"/>
    <col min="13575" max="13575" width="31" style="25" customWidth="1"/>
    <col min="13576" max="13576" width="17.7109375" style="25" customWidth="1"/>
    <col min="13577" max="13577" width="18" style="25" customWidth="1"/>
    <col min="13578" max="13578" width="26.28515625" style="25" customWidth="1"/>
    <col min="13579" max="13579" width="9.140625" style="25" customWidth="1"/>
    <col min="13580" max="13581" width="8.7109375" style="25" customWidth="1"/>
    <col min="13582" max="13582" width="18.28515625" style="25" customWidth="1"/>
    <col min="13583" max="13583" width="42.5703125" style="25" customWidth="1"/>
    <col min="13584" max="13584" width="30.28515625" style="25" customWidth="1"/>
    <col min="13585" max="13585" width="34.42578125" style="25" customWidth="1"/>
    <col min="13586" max="13825" width="9.140625" style="25"/>
    <col min="13826" max="13826" width="8.28515625" style="25" bestFit="1" customWidth="1"/>
    <col min="13827" max="13827" width="115.42578125" style="25" bestFit="1" customWidth="1"/>
    <col min="13828" max="13828" width="19.42578125" style="25" bestFit="1" customWidth="1"/>
    <col min="13829" max="13829" width="11" style="25" customWidth="1"/>
    <col min="13830" max="13830" width="20.140625" style="25" customWidth="1"/>
    <col min="13831" max="13831" width="31" style="25" customWidth="1"/>
    <col min="13832" max="13832" width="17.7109375" style="25" customWidth="1"/>
    <col min="13833" max="13833" width="18" style="25" customWidth="1"/>
    <col min="13834" max="13834" width="26.28515625" style="25" customWidth="1"/>
    <col min="13835" max="13835" width="9.140625" style="25" customWidth="1"/>
    <col min="13836" max="13837" width="8.7109375" style="25" customWidth="1"/>
    <col min="13838" max="13838" width="18.28515625" style="25" customWidth="1"/>
    <col min="13839" max="13839" width="42.5703125" style="25" customWidth="1"/>
    <col min="13840" max="13840" width="30.28515625" style="25" customWidth="1"/>
    <col min="13841" max="13841" width="34.42578125" style="25" customWidth="1"/>
    <col min="13842" max="14081" width="9.140625" style="25"/>
    <col min="14082" max="14082" width="8.28515625" style="25" bestFit="1" customWidth="1"/>
    <col min="14083" max="14083" width="115.42578125" style="25" bestFit="1" customWidth="1"/>
    <col min="14084" max="14084" width="19.42578125" style="25" bestFit="1" customWidth="1"/>
    <col min="14085" max="14085" width="11" style="25" customWidth="1"/>
    <col min="14086" max="14086" width="20.140625" style="25" customWidth="1"/>
    <col min="14087" max="14087" width="31" style="25" customWidth="1"/>
    <col min="14088" max="14088" width="17.7109375" style="25" customWidth="1"/>
    <col min="14089" max="14089" width="18" style="25" customWidth="1"/>
    <col min="14090" max="14090" width="26.28515625" style="25" customWidth="1"/>
    <col min="14091" max="14091" width="9.140625" style="25" customWidth="1"/>
    <col min="14092" max="14093" width="8.7109375" style="25" customWidth="1"/>
    <col min="14094" max="14094" width="18.28515625" style="25" customWidth="1"/>
    <col min="14095" max="14095" width="42.5703125" style="25" customWidth="1"/>
    <col min="14096" max="14096" width="30.28515625" style="25" customWidth="1"/>
    <col min="14097" max="14097" width="34.42578125" style="25" customWidth="1"/>
    <col min="14098" max="14337" width="9.140625" style="25"/>
    <col min="14338" max="14338" width="8.28515625" style="25" bestFit="1" customWidth="1"/>
    <col min="14339" max="14339" width="115.42578125" style="25" bestFit="1" customWidth="1"/>
    <col min="14340" max="14340" width="19.42578125" style="25" bestFit="1" customWidth="1"/>
    <col min="14341" max="14341" width="11" style="25" customWidth="1"/>
    <col min="14342" max="14342" width="20.140625" style="25" customWidth="1"/>
    <col min="14343" max="14343" width="31" style="25" customWidth="1"/>
    <col min="14344" max="14344" width="17.7109375" style="25" customWidth="1"/>
    <col min="14345" max="14345" width="18" style="25" customWidth="1"/>
    <col min="14346" max="14346" width="26.28515625" style="25" customWidth="1"/>
    <col min="14347" max="14347" width="9.140625" style="25" customWidth="1"/>
    <col min="14348" max="14349" width="8.7109375" style="25" customWidth="1"/>
    <col min="14350" max="14350" width="18.28515625" style="25" customWidth="1"/>
    <col min="14351" max="14351" width="42.5703125" style="25" customWidth="1"/>
    <col min="14352" max="14352" width="30.28515625" style="25" customWidth="1"/>
    <col min="14353" max="14353" width="34.42578125" style="25" customWidth="1"/>
    <col min="14354" max="14593" width="9.140625" style="25"/>
    <col min="14594" max="14594" width="8.28515625" style="25" bestFit="1" customWidth="1"/>
    <col min="14595" max="14595" width="115.42578125" style="25" bestFit="1" customWidth="1"/>
    <col min="14596" max="14596" width="19.42578125" style="25" bestFit="1" customWidth="1"/>
    <col min="14597" max="14597" width="11" style="25" customWidth="1"/>
    <col min="14598" max="14598" width="20.140625" style="25" customWidth="1"/>
    <col min="14599" max="14599" width="31" style="25" customWidth="1"/>
    <col min="14600" max="14600" width="17.7109375" style="25" customWidth="1"/>
    <col min="14601" max="14601" width="18" style="25" customWidth="1"/>
    <col min="14602" max="14602" width="26.28515625" style="25" customWidth="1"/>
    <col min="14603" max="14603" width="9.140625" style="25" customWidth="1"/>
    <col min="14604" max="14605" width="8.7109375" style="25" customWidth="1"/>
    <col min="14606" max="14606" width="18.28515625" style="25" customWidth="1"/>
    <col min="14607" max="14607" width="42.5703125" style="25" customWidth="1"/>
    <col min="14608" max="14608" width="30.28515625" style="25" customWidth="1"/>
    <col min="14609" max="14609" width="34.42578125" style="25" customWidth="1"/>
    <col min="14610" max="14849" width="9.140625" style="25"/>
    <col min="14850" max="14850" width="8.28515625" style="25" bestFit="1" customWidth="1"/>
    <col min="14851" max="14851" width="115.42578125" style="25" bestFit="1" customWidth="1"/>
    <col min="14852" max="14852" width="19.42578125" style="25" bestFit="1" customWidth="1"/>
    <col min="14853" max="14853" width="11" style="25" customWidth="1"/>
    <col min="14854" max="14854" width="20.140625" style="25" customWidth="1"/>
    <col min="14855" max="14855" width="31" style="25" customWidth="1"/>
    <col min="14856" max="14856" width="17.7109375" style="25" customWidth="1"/>
    <col min="14857" max="14857" width="18" style="25" customWidth="1"/>
    <col min="14858" max="14858" width="26.28515625" style="25" customWidth="1"/>
    <col min="14859" max="14859" width="9.140625" style="25" customWidth="1"/>
    <col min="14860" max="14861" width="8.7109375" style="25" customWidth="1"/>
    <col min="14862" max="14862" width="18.28515625" style="25" customWidth="1"/>
    <col min="14863" max="14863" width="42.5703125" style="25" customWidth="1"/>
    <col min="14864" max="14864" width="30.28515625" style="25" customWidth="1"/>
    <col min="14865" max="14865" width="34.42578125" style="25" customWidth="1"/>
    <col min="14866" max="15105" width="9.140625" style="25"/>
    <col min="15106" max="15106" width="8.28515625" style="25" bestFit="1" customWidth="1"/>
    <col min="15107" max="15107" width="115.42578125" style="25" bestFit="1" customWidth="1"/>
    <col min="15108" max="15108" width="19.42578125" style="25" bestFit="1" customWidth="1"/>
    <col min="15109" max="15109" width="11" style="25" customWidth="1"/>
    <col min="15110" max="15110" width="20.140625" style="25" customWidth="1"/>
    <col min="15111" max="15111" width="31" style="25" customWidth="1"/>
    <col min="15112" max="15112" width="17.7109375" style="25" customWidth="1"/>
    <col min="15113" max="15113" width="18" style="25" customWidth="1"/>
    <col min="15114" max="15114" width="26.28515625" style="25" customWidth="1"/>
    <col min="15115" max="15115" width="9.140625" style="25" customWidth="1"/>
    <col min="15116" max="15117" width="8.7109375" style="25" customWidth="1"/>
    <col min="15118" max="15118" width="18.28515625" style="25" customWidth="1"/>
    <col min="15119" max="15119" width="42.5703125" style="25" customWidth="1"/>
    <col min="15120" max="15120" width="30.28515625" style="25" customWidth="1"/>
    <col min="15121" max="15121" width="34.42578125" style="25" customWidth="1"/>
    <col min="15122" max="15361" width="9.140625" style="25"/>
    <col min="15362" max="15362" width="8.28515625" style="25" bestFit="1" customWidth="1"/>
    <col min="15363" max="15363" width="115.42578125" style="25" bestFit="1" customWidth="1"/>
    <col min="15364" max="15364" width="19.42578125" style="25" bestFit="1" customWidth="1"/>
    <col min="15365" max="15365" width="11" style="25" customWidth="1"/>
    <col min="15366" max="15366" width="20.140625" style="25" customWidth="1"/>
    <col min="15367" max="15367" width="31" style="25" customWidth="1"/>
    <col min="15368" max="15368" width="17.7109375" style="25" customWidth="1"/>
    <col min="15369" max="15369" width="18" style="25" customWidth="1"/>
    <col min="15370" max="15370" width="26.28515625" style="25" customWidth="1"/>
    <col min="15371" max="15371" width="9.140625" style="25" customWidth="1"/>
    <col min="15372" max="15373" width="8.7109375" style="25" customWidth="1"/>
    <col min="15374" max="15374" width="18.28515625" style="25" customWidth="1"/>
    <col min="15375" max="15375" width="42.5703125" style="25" customWidth="1"/>
    <col min="15376" max="15376" width="30.28515625" style="25" customWidth="1"/>
    <col min="15377" max="15377" width="34.42578125" style="25" customWidth="1"/>
    <col min="15378" max="15617" width="9.140625" style="25"/>
    <col min="15618" max="15618" width="8.28515625" style="25" bestFit="1" customWidth="1"/>
    <col min="15619" max="15619" width="115.42578125" style="25" bestFit="1" customWidth="1"/>
    <col min="15620" max="15620" width="19.42578125" style="25" bestFit="1" customWidth="1"/>
    <col min="15621" max="15621" width="11" style="25" customWidth="1"/>
    <col min="15622" max="15622" width="20.140625" style="25" customWidth="1"/>
    <col min="15623" max="15623" width="31" style="25" customWidth="1"/>
    <col min="15624" max="15624" width="17.7109375" style="25" customWidth="1"/>
    <col min="15625" max="15625" width="18" style="25" customWidth="1"/>
    <col min="15626" max="15626" width="26.28515625" style="25" customWidth="1"/>
    <col min="15627" max="15627" width="9.140625" style="25" customWidth="1"/>
    <col min="15628" max="15629" width="8.7109375" style="25" customWidth="1"/>
    <col min="15630" max="15630" width="18.28515625" style="25" customWidth="1"/>
    <col min="15631" max="15631" width="42.5703125" style="25" customWidth="1"/>
    <col min="15632" max="15632" width="30.28515625" style="25" customWidth="1"/>
    <col min="15633" max="15633" width="34.42578125" style="25" customWidth="1"/>
    <col min="15634" max="15873" width="9.140625" style="25"/>
    <col min="15874" max="15874" width="8.28515625" style="25" bestFit="1" customWidth="1"/>
    <col min="15875" max="15875" width="115.42578125" style="25" bestFit="1" customWidth="1"/>
    <col min="15876" max="15876" width="19.42578125" style="25" bestFit="1" customWidth="1"/>
    <col min="15877" max="15877" width="11" style="25" customWidth="1"/>
    <col min="15878" max="15878" width="20.140625" style="25" customWidth="1"/>
    <col min="15879" max="15879" width="31" style="25" customWidth="1"/>
    <col min="15880" max="15880" width="17.7109375" style="25" customWidth="1"/>
    <col min="15881" max="15881" width="18" style="25" customWidth="1"/>
    <col min="15882" max="15882" width="26.28515625" style="25" customWidth="1"/>
    <col min="15883" max="15883" width="9.140625" style="25" customWidth="1"/>
    <col min="15884" max="15885" width="8.7109375" style="25" customWidth="1"/>
    <col min="15886" max="15886" width="18.28515625" style="25" customWidth="1"/>
    <col min="15887" max="15887" width="42.5703125" style="25" customWidth="1"/>
    <col min="15888" max="15888" width="30.28515625" style="25" customWidth="1"/>
    <col min="15889" max="15889" width="34.42578125" style="25" customWidth="1"/>
    <col min="15890" max="16129" width="9.140625" style="25"/>
    <col min="16130" max="16130" width="8.28515625" style="25" bestFit="1" customWidth="1"/>
    <col min="16131" max="16131" width="115.42578125" style="25" bestFit="1" customWidth="1"/>
    <col min="16132" max="16132" width="19.42578125" style="25" bestFit="1" customWidth="1"/>
    <col min="16133" max="16133" width="11" style="25" customWidth="1"/>
    <col min="16134" max="16134" width="20.140625" style="25" customWidth="1"/>
    <col min="16135" max="16135" width="31" style="25" customWidth="1"/>
    <col min="16136" max="16136" width="17.7109375" style="25" customWidth="1"/>
    <col min="16137" max="16137" width="18" style="25" customWidth="1"/>
    <col min="16138" max="16138" width="26.28515625" style="25" customWidth="1"/>
    <col min="16139" max="16139" width="9.140625" style="25" customWidth="1"/>
    <col min="16140" max="16141" width="8.7109375" style="25" customWidth="1"/>
    <col min="16142" max="16142" width="18.28515625" style="25" customWidth="1"/>
    <col min="16143" max="16143" width="42.5703125" style="25" customWidth="1"/>
    <col min="16144" max="16144" width="30.28515625" style="25" customWidth="1"/>
    <col min="16145" max="16145" width="34.42578125" style="25" customWidth="1"/>
    <col min="16146" max="16384" width="9.140625" style="25"/>
  </cols>
  <sheetData>
    <row r="1" spans="1:19" ht="15" x14ac:dyDescent="0.2">
      <c r="A1" s="44" t="s">
        <v>16</v>
      </c>
      <c r="B1" s="44" t="s">
        <v>21</v>
      </c>
      <c r="C1" s="44" t="s">
        <v>22</v>
      </c>
      <c r="D1" s="44" t="s">
        <v>16</v>
      </c>
      <c r="E1" s="44" t="s">
        <v>23</v>
      </c>
      <c r="F1" s="44" t="s">
        <v>24</v>
      </c>
      <c r="G1" s="44" t="s">
        <v>25</v>
      </c>
      <c r="H1" s="44" t="s">
        <v>26</v>
      </c>
      <c r="I1" s="44" t="s">
        <v>27</v>
      </c>
      <c r="J1" s="44" t="s">
        <v>28</v>
      </c>
      <c r="K1" s="44" t="s">
        <v>29</v>
      </c>
      <c r="L1" s="44" t="s">
        <v>30</v>
      </c>
      <c r="M1" s="44" t="s">
        <v>31</v>
      </c>
      <c r="N1" s="44" t="s">
        <v>32</v>
      </c>
      <c r="O1" s="44" t="s">
        <v>33</v>
      </c>
      <c r="P1" s="44" t="s">
        <v>34</v>
      </c>
      <c r="Q1" s="44" t="s">
        <v>35</v>
      </c>
      <c r="R1" s="25" t="s">
        <v>1221</v>
      </c>
      <c r="S1" s="48">
        <v>44354</v>
      </c>
    </row>
    <row r="2" spans="1:19" x14ac:dyDescent="0.2">
      <c r="A2" s="45"/>
      <c r="B2" s="45" t="s">
        <v>36</v>
      </c>
      <c r="C2" s="45" t="str">
        <f>""</f>
        <v/>
      </c>
      <c r="D2" s="45"/>
      <c r="E2" s="46">
        <v>0</v>
      </c>
      <c r="F2" s="45" t="s">
        <v>38</v>
      </c>
      <c r="G2" s="45" t="s">
        <v>37</v>
      </c>
      <c r="H2" s="45" t="s">
        <v>37</v>
      </c>
      <c r="I2" s="45" t="s">
        <v>37</v>
      </c>
      <c r="J2" s="45" t="s">
        <v>37</v>
      </c>
      <c r="K2" s="45" t="s">
        <v>37</v>
      </c>
      <c r="L2" s="45" t="s">
        <v>37</v>
      </c>
      <c r="M2" s="45" t="s">
        <v>37</v>
      </c>
      <c r="N2" s="45" t="s">
        <v>39</v>
      </c>
      <c r="O2" s="45" t="s">
        <v>37</v>
      </c>
      <c r="P2" s="45"/>
      <c r="Q2" s="47" t="s">
        <v>1211</v>
      </c>
    </row>
    <row r="3" spans="1:19" x14ac:dyDescent="0.2">
      <c r="A3" s="82" t="s">
        <v>41</v>
      </c>
      <c r="B3" s="82" t="s">
        <v>36</v>
      </c>
      <c r="C3" s="82" t="s">
        <v>40</v>
      </c>
      <c r="D3" s="82" t="s">
        <v>41</v>
      </c>
      <c r="E3" s="82" t="s">
        <v>1350</v>
      </c>
      <c r="F3" s="82" t="s">
        <v>38</v>
      </c>
      <c r="G3" s="82" t="s">
        <v>42</v>
      </c>
      <c r="H3" s="82" t="s">
        <v>43</v>
      </c>
      <c r="I3" s="82" t="s">
        <v>44</v>
      </c>
      <c r="J3" s="82" t="s">
        <v>45</v>
      </c>
      <c r="K3" s="82" t="s">
        <v>44</v>
      </c>
      <c r="L3" s="82" t="s">
        <v>37</v>
      </c>
      <c r="M3" s="82" t="s">
        <v>46</v>
      </c>
      <c r="N3" s="82" t="s">
        <v>39</v>
      </c>
      <c r="O3" s="82" t="s">
        <v>37</v>
      </c>
      <c r="P3" s="82" t="s">
        <v>844</v>
      </c>
      <c r="Q3" s="82" t="s">
        <v>1211</v>
      </c>
    </row>
    <row r="4" spans="1:19" x14ac:dyDescent="0.2">
      <c r="A4" s="82" t="s">
        <v>48</v>
      </c>
      <c r="B4" s="82" t="s">
        <v>36</v>
      </c>
      <c r="C4" s="82" t="s">
        <v>47</v>
      </c>
      <c r="D4" s="82" t="s">
        <v>48</v>
      </c>
      <c r="E4" s="82" t="s">
        <v>1351</v>
      </c>
      <c r="F4" s="82" t="s">
        <v>38</v>
      </c>
      <c r="G4" s="82" t="s">
        <v>42</v>
      </c>
      <c r="H4" s="82" t="s">
        <v>43</v>
      </c>
      <c r="I4" s="82" t="s">
        <v>44</v>
      </c>
      <c r="J4" s="82" t="s">
        <v>45</v>
      </c>
      <c r="K4" s="82" t="s">
        <v>44</v>
      </c>
      <c r="L4" s="82" t="s">
        <v>37</v>
      </c>
      <c r="M4" s="82" t="s">
        <v>49</v>
      </c>
      <c r="N4" s="82" t="s">
        <v>39</v>
      </c>
      <c r="O4" s="82" t="s">
        <v>37</v>
      </c>
      <c r="P4" s="82" t="s">
        <v>845</v>
      </c>
      <c r="Q4" s="82" t="s">
        <v>1211</v>
      </c>
    </row>
    <row r="5" spans="1:19" x14ac:dyDescent="0.2">
      <c r="A5" s="82" t="s">
        <v>51</v>
      </c>
      <c r="B5" s="82" t="s">
        <v>36</v>
      </c>
      <c r="C5" s="82" t="s">
        <v>50</v>
      </c>
      <c r="D5" s="82" t="s">
        <v>51</v>
      </c>
      <c r="E5" s="82" t="s">
        <v>1352</v>
      </c>
      <c r="F5" s="82" t="s">
        <v>38</v>
      </c>
      <c r="G5" s="82" t="s">
        <v>42</v>
      </c>
      <c r="H5" s="82" t="s">
        <v>43</v>
      </c>
      <c r="I5" s="82" t="s">
        <v>44</v>
      </c>
      <c r="J5" s="82" t="s">
        <v>45</v>
      </c>
      <c r="K5" s="82" t="s">
        <v>44</v>
      </c>
      <c r="L5" s="82" t="s">
        <v>37</v>
      </c>
      <c r="M5" s="82" t="s">
        <v>52</v>
      </c>
      <c r="N5" s="82" t="s">
        <v>39</v>
      </c>
      <c r="O5" s="82" t="s">
        <v>37</v>
      </c>
      <c r="P5" s="82" t="s">
        <v>846</v>
      </c>
      <c r="Q5" s="82" t="s">
        <v>1211</v>
      </c>
    </row>
    <row r="6" spans="1:19" x14ac:dyDescent="0.2">
      <c r="A6" s="82" t="s">
        <v>54</v>
      </c>
      <c r="B6" s="82" t="s">
        <v>36</v>
      </c>
      <c r="C6" s="82" t="s">
        <v>53</v>
      </c>
      <c r="D6" s="82" t="s">
        <v>54</v>
      </c>
      <c r="E6" s="82" t="s">
        <v>1353</v>
      </c>
      <c r="F6" s="82" t="s">
        <v>38</v>
      </c>
      <c r="G6" s="82" t="s">
        <v>42</v>
      </c>
      <c r="H6" s="82" t="s">
        <v>55</v>
      </c>
      <c r="I6" s="82" t="s">
        <v>44</v>
      </c>
      <c r="J6" s="82" t="s">
        <v>45</v>
      </c>
      <c r="K6" s="82" t="s">
        <v>44</v>
      </c>
      <c r="L6" s="82" t="s">
        <v>37</v>
      </c>
      <c r="M6" s="82" t="s">
        <v>46</v>
      </c>
      <c r="N6" s="82" t="s">
        <v>39</v>
      </c>
      <c r="O6" s="82" t="s">
        <v>37</v>
      </c>
      <c r="P6" s="82" t="s">
        <v>847</v>
      </c>
      <c r="Q6" s="82" t="s">
        <v>1211</v>
      </c>
    </row>
    <row r="7" spans="1:19" x14ac:dyDescent="0.2">
      <c r="A7" s="82" t="s">
        <v>57</v>
      </c>
      <c r="B7" s="82" t="s">
        <v>36</v>
      </c>
      <c r="C7" s="82" t="s">
        <v>56</v>
      </c>
      <c r="D7" s="82" t="s">
        <v>57</v>
      </c>
      <c r="E7" s="82" t="s">
        <v>1354</v>
      </c>
      <c r="F7" s="82" t="s">
        <v>38</v>
      </c>
      <c r="G7" s="82" t="s">
        <v>42</v>
      </c>
      <c r="H7" s="82" t="s">
        <v>55</v>
      </c>
      <c r="I7" s="82" t="s">
        <v>44</v>
      </c>
      <c r="J7" s="82" t="s">
        <v>45</v>
      </c>
      <c r="K7" s="82" t="s">
        <v>44</v>
      </c>
      <c r="L7" s="82" t="s">
        <v>37</v>
      </c>
      <c r="M7" s="82" t="s">
        <v>49</v>
      </c>
      <c r="N7" s="82" t="s">
        <v>39</v>
      </c>
      <c r="O7" s="82" t="s">
        <v>37</v>
      </c>
      <c r="P7" s="82" t="s">
        <v>848</v>
      </c>
      <c r="Q7" s="82" t="s">
        <v>1211</v>
      </c>
    </row>
    <row r="8" spans="1:19" x14ac:dyDescent="0.2">
      <c r="A8" s="82" t="s">
        <v>59</v>
      </c>
      <c r="B8" s="82" t="s">
        <v>36</v>
      </c>
      <c r="C8" s="82" t="s">
        <v>58</v>
      </c>
      <c r="D8" s="82" t="s">
        <v>59</v>
      </c>
      <c r="E8" s="82" t="s">
        <v>1355</v>
      </c>
      <c r="F8" s="82" t="s">
        <v>38</v>
      </c>
      <c r="G8" s="82" t="s">
        <v>42</v>
      </c>
      <c r="H8" s="82" t="s">
        <v>55</v>
      </c>
      <c r="I8" s="82" t="s">
        <v>44</v>
      </c>
      <c r="J8" s="82" t="s">
        <v>45</v>
      </c>
      <c r="K8" s="82" t="s">
        <v>44</v>
      </c>
      <c r="L8" s="82" t="s">
        <v>37</v>
      </c>
      <c r="M8" s="82" t="s">
        <v>52</v>
      </c>
      <c r="N8" s="82" t="s">
        <v>39</v>
      </c>
      <c r="O8" s="82" t="s">
        <v>37</v>
      </c>
      <c r="P8" s="82" t="s">
        <v>849</v>
      </c>
      <c r="Q8" s="82" t="s">
        <v>1211</v>
      </c>
    </row>
    <row r="9" spans="1:19" x14ac:dyDescent="0.2">
      <c r="A9" s="82" t="s">
        <v>61</v>
      </c>
      <c r="B9" s="82" t="s">
        <v>36</v>
      </c>
      <c r="C9" s="82" t="s">
        <v>60</v>
      </c>
      <c r="D9" s="82" t="s">
        <v>61</v>
      </c>
      <c r="E9" s="82" t="s">
        <v>1356</v>
      </c>
      <c r="F9" s="82" t="s">
        <v>38</v>
      </c>
      <c r="G9" s="82" t="s">
        <v>62</v>
      </c>
      <c r="H9" s="82" t="s">
        <v>55</v>
      </c>
      <c r="I9" s="82" t="s">
        <v>63</v>
      </c>
      <c r="J9" s="82" t="s">
        <v>64</v>
      </c>
      <c r="K9" s="82" t="s">
        <v>65</v>
      </c>
      <c r="L9" s="82" t="s">
        <v>37</v>
      </c>
      <c r="M9" s="82" t="s">
        <v>37</v>
      </c>
      <c r="N9" s="82" t="s">
        <v>39</v>
      </c>
      <c r="O9" s="82" t="s">
        <v>37</v>
      </c>
      <c r="P9" s="82" t="s">
        <v>850</v>
      </c>
      <c r="Q9" s="82" t="s">
        <v>1211</v>
      </c>
    </row>
    <row r="10" spans="1:19" x14ac:dyDescent="0.2">
      <c r="A10" s="82" t="s">
        <v>67</v>
      </c>
      <c r="B10" s="82" t="s">
        <v>36</v>
      </c>
      <c r="C10" s="82" t="s">
        <v>66</v>
      </c>
      <c r="D10" s="82" t="s">
        <v>67</v>
      </c>
      <c r="E10" s="82" t="s">
        <v>1357</v>
      </c>
      <c r="F10" s="82" t="s">
        <v>38</v>
      </c>
      <c r="G10" s="82" t="s">
        <v>62</v>
      </c>
      <c r="H10" s="82" t="s">
        <v>43</v>
      </c>
      <c r="I10" s="82" t="s">
        <v>63</v>
      </c>
      <c r="J10" s="82" t="s">
        <v>64</v>
      </c>
      <c r="K10" s="82" t="s">
        <v>65</v>
      </c>
      <c r="L10" s="82" t="s">
        <v>37</v>
      </c>
      <c r="M10" s="82" t="s">
        <v>37</v>
      </c>
      <c r="N10" s="82" t="s">
        <v>39</v>
      </c>
      <c r="O10" s="82" t="s">
        <v>37</v>
      </c>
      <c r="P10" s="82" t="s">
        <v>851</v>
      </c>
      <c r="Q10" s="82" t="s">
        <v>1211</v>
      </c>
    </row>
    <row r="11" spans="1:19" x14ac:dyDescent="0.2">
      <c r="A11" s="82" t="s">
        <v>69</v>
      </c>
      <c r="B11" s="82" t="s">
        <v>36</v>
      </c>
      <c r="C11" s="82" t="s">
        <v>68</v>
      </c>
      <c r="D11" s="82" t="s">
        <v>69</v>
      </c>
      <c r="E11" s="82" t="s">
        <v>1358</v>
      </c>
      <c r="F11" s="82" t="s">
        <v>38</v>
      </c>
      <c r="G11" s="82" t="s">
        <v>70</v>
      </c>
      <c r="H11" s="82" t="s">
        <v>55</v>
      </c>
      <c r="I11" s="82" t="s">
        <v>63</v>
      </c>
      <c r="J11" s="82" t="s">
        <v>71</v>
      </c>
      <c r="K11" s="82" t="s">
        <v>65</v>
      </c>
      <c r="L11" s="82" t="s">
        <v>37</v>
      </c>
      <c r="M11" s="82" t="s">
        <v>37</v>
      </c>
      <c r="N11" s="82" t="s">
        <v>39</v>
      </c>
      <c r="O11" s="82" t="s">
        <v>37</v>
      </c>
      <c r="P11" s="82" t="s">
        <v>852</v>
      </c>
      <c r="Q11" s="82" t="s">
        <v>1211</v>
      </c>
    </row>
    <row r="12" spans="1:19" x14ac:dyDescent="0.2">
      <c r="A12" s="82" t="s">
        <v>73</v>
      </c>
      <c r="B12" s="82" t="s">
        <v>36</v>
      </c>
      <c r="C12" s="82" t="s">
        <v>72</v>
      </c>
      <c r="D12" s="82" t="s">
        <v>73</v>
      </c>
      <c r="E12" s="82" t="s">
        <v>1359</v>
      </c>
      <c r="F12" s="82" t="s">
        <v>38</v>
      </c>
      <c r="G12" s="82" t="s">
        <v>70</v>
      </c>
      <c r="H12" s="82" t="s">
        <v>43</v>
      </c>
      <c r="I12" s="82" t="s">
        <v>63</v>
      </c>
      <c r="J12" s="82" t="s">
        <v>71</v>
      </c>
      <c r="K12" s="82" t="s">
        <v>65</v>
      </c>
      <c r="L12" s="82" t="s">
        <v>37</v>
      </c>
      <c r="M12" s="82" t="s">
        <v>37</v>
      </c>
      <c r="N12" s="82" t="s">
        <v>39</v>
      </c>
      <c r="O12" s="82" t="s">
        <v>37</v>
      </c>
      <c r="P12" s="82" t="s">
        <v>853</v>
      </c>
      <c r="Q12" s="82" t="s">
        <v>1211</v>
      </c>
    </row>
    <row r="13" spans="1:19" x14ac:dyDescent="0.2">
      <c r="A13" s="82" t="s">
        <v>75</v>
      </c>
      <c r="B13" s="82" t="s">
        <v>36</v>
      </c>
      <c r="C13" s="82" t="s">
        <v>74</v>
      </c>
      <c r="D13" s="82" t="s">
        <v>75</v>
      </c>
      <c r="E13" s="82" t="s">
        <v>1360</v>
      </c>
      <c r="F13" s="82" t="s">
        <v>38</v>
      </c>
      <c r="G13" s="82" t="s">
        <v>70</v>
      </c>
      <c r="H13" s="82" t="s">
        <v>55</v>
      </c>
      <c r="I13" s="82" t="s">
        <v>44</v>
      </c>
      <c r="J13" s="82" t="s">
        <v>71</v>
      </c>
      <c r="K13" s="82" t="s">
        <v>65</v>
      </c>
      <c r="L13" s="82" t="s">
        <v>37</v>
      </c>
      <c r="M13" s="82" t="s">
        <v>37</v>
      </c>
      <c r="N13" s="82" t="s">
        <v>39</v>
      </c>
      <c r="O13" s="82" t="s">
        <v>37</v>
      </c>
      <c r="P13" s="82" t="s">
        <v>854</v>
      </c>
      <c r="Q13" s="82" t="s">
        <v>1211</v>
      </c>
    </row>
    <row r="14" spans="1:19" x14ac:dyDescent="0.2">
      <c r="A14" s="82" t="s">
        <v>77</v>
      </c>
      <c r="B14" s="82" t="s">
        <v>36</v>
      </c>
      <c r="C14" s="82" t="s">
        <v>76</v>
      </c>
      <c r="D14" s="82" t="s">
        <v>77</v>
      </c>
      <c r="E14" s="82" t="s">
        <v>1361</v>
      </c>
      <c r="F14" s="82" t="s">
        <v>38</v>
      </c>
      <c r="G14" s="82" t="s">
        <v>70</v>
      </c>
      <c r="H14" s="82" t="s">
        <v>43</v>
      </c>
      <c r="I14" s="82" t="s">
        <v>44</v>
      </c>
      <c r="J14" s="82" t="s">
        <v>71</v>
      </c>
      <c r="K14" s="82" t="s">
        <v>65</v>
      </c>
      <c r="L14" s="82" t="s">
        <v>37</v>
      </c>
      <c r="M14" s="82" t="s">
        <v>37</v>
      </c>
      <c r="N14" s="82" t="s">
        <v>39</v>
      </c>
      <c r="O14" s="82" t="s">
        <v>37</v>
      </c>
      <c r="P14" s="82" t="s">
        <v>855</v>
      </c>
      <c r="Q14" s="82" t="s">
        <v>1211</v>
      </c>
    </row>
    <row r="15" spans="1:19" x14ac:dyDescent="0.2">
      <c r="A15" s="82" t="s">
        <v>79</v>
      </c>
      <c r="B15" s="82" t="s">
        <v>36</v>
      </c>
      <c r="C15" s="82" t="s">
        <v>78</v>
      </c>
      <c r="D15" s="82" t="s">
        <v>79</v>
      </c>
      <c r="E15" s="82" t="s">
        <v>1362</v>
      </c>
      <c r="F15" s="82" t="s">
        <v>38</v>
      </c>
      <c r="G15" s="82" t="s">
        <v>70</v>
      </c>
      <c r="H15" s="82" t="s">
        <v>55</v>
      </c>
      <c r="I15" s="82" t="s">
        <v>44</v>
      </c>
      <c r="J15" s="82" t="s">
        <v>71</v>
      </c>
      <c r="K15" s="82" t="s">
        <v>65</v>
      </c>
      <c r="L15" s="82" t="s">
        <v>37</v>
      </c>
      <c r="M15" s="82" t="s">
        <v>37</v>
      </c>
      <c r="N15" s="82" t="s">
        <v>39</v>
      </c>
      <c r="O15" s="82" t="s">
        <v>37</v>
      </c>
      <c r="P15" s="82" t="s">
        <v>856</v>
      </c>
      <c r="Q15" s="82" t="s">
        <v>1211</v>
      </c>
    </row>
    <row r="16" spans="1:19" x14ac:dyDescent="0.2">
      <c r="A16" s="82" t="s">
        <v>81</v>
      </c>
      <c r="B16" s="82" t="s">
        <v>36</v>
      </c>
      <c r="C16" s="82" t="s">
        <v>80</v>
      </c>
      <c r="D16" s="82" t="s">
        <v>81</v>
      </c>
      <c r="E16" s="82" t="s">
        <v>1363</v>
      </c>
      <c r="F16" s="82" t="s">
        <v>38</v>
      </c>
      <c r="G16" s="82" t="s">
        <v>70</v>
      </c>
      <c r="H16" s="82" t="s">
        <v>43</v>
      </c>
      <c r="I16" s="82" t="s">
        <v>44</v>
      </c>
      <c r="J16" s="82" t="s">
        <v>71</v>
      </c>
      <c r="K16" s="82" t="s">
        <v>65</v>
      </c>
      <c r="L16" s="82" t="s">
        <v>37</v>
      </c>
      <c r="M16" s="82" t="s">
        <v>37</v>
      </c>
      <c r="N16" s="82" t="s">
        <v>39</v>
      </c>
      <c r="O16" s="82" t="s">
        <v>37</v>
      </c>
      <c r="P16" s="82" t="s">
        <v>857</v>
      </c>
      <c r="Q16" s="82" t="s">
        <v>1211</v>
      </c>
    </row>
    <row r="17" spans="1:17" x14ac:dyDescent="0.2">
      <c r="A17" s="82" t="s">
        <v>83</v>
      </c>
      <c r="B17" s="82" t="s">
        <v>36</v>
      </c>
      <c r="C17" s="82" t="s">
        <v>82</v>
      </c>
      <c r="D17" s="82" t="s">
        <v>83</v>
      </c>
      <c r="E17" s="82" t="s">
        <v>1364</v>
      </c>
      <c r="F17" s="82" t="s">
        <v>38</v>
      </c>
      <c r="G17" s="82" t="s">
        <v>70</v>
      </c>
      <c r="H17" s="82" t="s">
        <v>84</v>
      </c>
      <c r="I17" s="82" t="s">
        <v>63</v>
      </c>
      <c r="J17" s="82" t="s">
        <v>85</v>
      </c>
      <c r="K17" s="82" t="s">
        <v>65</v>
      </c>
      <c r="L17" s="82" t="s">
        <v>37</v>
      </c>
      <c r="M17" s="82" t="s">
        <v>37</v>
      </c>
      <c r="N17" s="82" t="s">
        <v>39</v>
      </c>
      <c r="O17" s="82" t="s">
        <v>37</v>
      </c>
      <c r="P17" s="82" t="s">
        <v>858</v>
      </c>
      <c r="Q17" s="82" t="s">
        <v>1211</v>
      </c>
    </row>
    <row r="18" spans="1:17" x14ac:dyDescent="0.2">
      <c r="A18" s="82" t="s">
        <v>87</v>
      </c>
      <c r="B18" s="82" t="s">
        <v>36</v>
      </c>
      <c r="C18" s="82" t="s">
        <v>86</v>
      </c>
      <c r="D18" s="82" t="s">
        <v>87</v>
      </c>
      <c r="E18" s="82" t="s">
        <v>1365</v>
      </c>
      <c r="F18" s="82" t="s">
        <v>38</v>
      </c>
      <c r="G18" s="82" t="s">
        <v>70</v>
      </c>
      <c r="H18" s="82" t="s">
        <v>55</v>
      </c>
      <c r="I18" s="82" t="s">
        <v>44</v>
      </c>
      <c r="J18" s="82" t="s">
        <v>71</v>
      </c>
      <c r="K18" s="82" t="s">
        <v>65</v>
      </c>
      <c r="L18" s="82" t="s">
        <v>37</v>
      </c>
      <c r="M18" s="82" t="s">
        <v>37</v>
      </c>
      <c r="N18" s="82" t="s">
        <v>39</v>
      </c>
      <c r="O18" s="82" t="s">
        <v>37</v>
      </c>
      <c r="P18" s="82" t="s">
        <v>859</v>
      </c>
      <c r="Q18" s="82" t="s">
        <v>1211</v>
      </c>
    </row>
    <row r="19" spans="1:17" x14ac:dyDescent="0.2">
      <c r="A19" s="82" t="s">
        <v>89</v>
      </c>
      <c r="B19" s="82" t="s">
        <v>36</v>
      </c>
      <c r="C19" s="82" t="s">
        <v>88</v>
      </c>
      <c r="D19" s="82" t="s">
        <v>89</v>
      </c>
      <c r="E19" s="82" t="s">
        <v>1366</v>
      </c>
      <c r="F19" s="82" t="s">
        <v>38</v>
      </c>
      <c r="G19" s="82" t="s">
        <v>70</v>
      </c>
      <c r="H19" s="82" t="s">
        <v>43</v>
      </c>
      <c r="I19" s="82" t="s">
        <v>44</v>
      </c>
      <c r="J19" s="82" t="s">
        <v>71</v>
      </c>
      <c r="K19" s="82" t="s">
        <v>65</v>
      </c>
      <c r="L19" s="82" t="s">
        <v>37</v>
      </c>
      <c r="M19" s="82" t="s">
        <v>37</v>
      </c>
      <c r="N19" s="82" t="s">
        <v>39</v>
      </c>
      <c r="O19" s="82" t="s">
        <v>37</v>
      </c>
      <c r="P19" s="82" t="s">
        <v>860</v>
      </c>
      <c r="Q19" s="82" t="s">
        <v>1211</v>
      </c>
    </row>
    <row r="20" spans="1:17" x14ac:dyDescent="0.2">
      <c r="A20" s="82" t="s">
        <v>91</v>
      </c>
      <c r="B20" s="82" t="s">
        <v>36</v>
      </c>
      <c r="C20" s="82" t="s">
        <v>90</v>
      </c>
      <c r="D20" s="82" t="s">
        <v>91</v>
      </c>
      <c r="E20" s="82" t="s">
        <v>1359</v>
      </c>
      <c r="F20" s="82" t="s">
        <v>38</v>
      </c>
      <c r="G20" s="82" t="s">
        <v>70</v>
      </c>
      <c r="H20" s="82" t="s">
        <v>43</v>
      </c>
      <c r="I20" s="82" t="s">
        <v>63</v>
      </c>
      <c r="J20" s="82" t="s">
        <v>71</v>
      </c>
      <c r="K20" s="82" t="s">
        <v>65</v>
      </c>
      <c r="L20" s="82" t="s">
        <v>37</v>
      </c>
      <c r="M20" s="82" t="s">
        <v>37</v>
      </c>
      <c r="N20" s="82" t="s">
        <v>39</v>
      </c>
      <c r="O20" s="82" t="s">
        <v>37</v>
      </c>
      <c r="P20" s="82" t="s">
        <v>861</v>
      </c>
      <c r="Q20" s="82" t="s">
        <v>1211</v>
      </c>
    </row>
    <row r="21" spans="1:17" x14ac:dyDescent="0.2">
      <c r="A21" s="82" t="s">
        <v>93</v>
      </c>
      <c r="B21" s="82" t="s">
        <v>36</v>
      </c>
      <c r="C21" s="82" t="s">
        <v>92</v>
      </c>
      <c r="D21" s="82" t="s">
        <v>93</v>
      </c>
      <c r="E21" s="82" t="s">
        <v>1358</v>
      </c>
      <c r="F21" s="82" t="s">
        <v>38</v>
      </c>
      <c r="G21" s="82" t="s">
        <v>70</v>
      </c>
      <c r="H21" s="82" t="s">
        <v>55</v>
      </c>
      <c r="I21" s="82" t="s">
        <v>63</v>
      </c>
      <c r="J21" s="82" t="s">
        <v>71</v>
      </c>
      <c r="K21" s="82" t="s">
        <v>65</v>
      </c>
      <c r="L21" s="82" t="s">
        <v>37</v>
      </c>
      <c r="M21" s="82" t="s">
        <v>37</v>
      </c>
      <c r="N21" s="82" t="s">
        <v>39</v>
      </c>
      <c r="O21" s="82" t="s">
        <v>37</v>
      </c>
      <c r="P21" s="82" t="s">
        <v>862</v>
      </c>
      <c r="Q21" s="82" t="s">
        <v>1211</v>
      </c>
    </row>
    <row r="22" spans="1:17" x14ac:dyDescent="0.2">
      <c r="A22" s="82" t="s">
        <v>95</v>
      </c>
      <c r="B22" s="82" t="s">
        <v>36</v>
      </c>
      <c r="C22" s="82" t="s">
        <v>94</v>
      </c>
      <c r="D22" s="82" t="s">
        <v>95</v>
      </c>
      <c r="E22" s="82" t="s">
        <v>1361</v>
      </c>
      <c r="F22" s="82" t="s">
        <v>38</v>
      </c>
      <c r="G22" s="82" t="s">
        <v>70</v>
      </c>
      <c r="H22" s="82" t="s">
        <v>43</v>
      </c>
      <c r="I22" s="82" t="s">
        <v>44</v>
      </c>
      <c r="J22" s="82" t="s">
        <v>71</v>
      </c>
      <c r="K22" s="82" t="s">
        <v>65</v>
      </c>
      <c r="L22" s="82" t="s">
        <v>37</v>
      </c>
      <c r="M22" s="82" t="s">
        <v>37</v>
      </c>
      <c r="N22" s="82" t="s">
        <v>39</v>
      </c>
      <c r="O22" s="82" t="s">
        <v>37</v>
      </c>
      <c r="P22" s="82" t="s">
        <v>863</v>
      </c>
      <c r="Q22" s="82" t="s">
        <v>1211</v>
      </c>
    </row>
    <row r="23" spans="1:17" x14ac:dyDescent="0.2">
      <c r="A23" s="82" t="s">
        <v>97</v>
      </c>
      <c r="B23" s="82" t="s">
        <v>36</v>
      </c>
      <c r="C23" s="82" t="s">
        <v>96</v>
      </c>
      <c r="D23" s="82" t="s">
        <v>97</v>
      </c>
      <c r="E23" s="82" t="s">
        <v>1360</v>
      </c>
      <c r="F23" s="82" t="s">
        <v>38</v>
      </c>
      <c r="G23" s="82" t="s">
        <v>70</v>
      </c>
      <c r="H23" s="82" t="s">
        <v>55</v>
      </c>
      <c r="I23" s="82" t="s">
        <v>44</v>
      </c>
      <c r="J23" s="82" t="s">
        <v>71</v>
      </c>
      <c r="K23" s="82" t="s">
        <v>65</v>
      </c>
      <c r="L23" s="82" t="s">
        <v>37</v>
      </c>
      <c r="M23" s="82" t="s">
        <v>37</v>
      </c>
      <c r="N23" s="82" t="s">
        <v>39</v>
      </c>
      <c r="O23" s="82" t="s">
        <v>37</v>
      </c>
      <c r="P23" s="82" t="s">
        <v>864</v>
      </c>
      <c r="Q23" s="82" t="s">
        <v>1211</v>
      </c>
    </row>
    <row r="24" spans="1:17" x14ac:dyDescent="0.2">
      <c r="A24" s="82" t="s">
        <v>99</v>
      </c>
      <c r="B24" s="82" t="s">
        <v>36</v>
      </c>
      <c r="C24" s="82" t="s">
        <v>98</v>
      </c>
      <c r="D24" s="82" t="s">
        <v>99</v>
      </c>
      <c r="E24" s="82" t="s">
        <v>1367</v>
      </c>
      <c r="F24" s="82" t="s">
        <v>38</v>
      </c>
      <c r="G24" s="82" t="s">
        <v>70</v>
      </c>
      <c r="H24" s="82" t="s">
        <v>55</v>
      </c>
      <c r="I24" s="82" t="s">
        <v>63</v>
      </c>
      <c r="J24" s="82" t="s">
        <v>71</v>
      </c>
      <c r="K24" s="82" t="s">
        <v>65</v>
      </c>
      <c r="L24" s="82" t="s">
        <v>37</v>
      </c>
      <c r="M24" s="82" t="s">
        <v>37</v>
      </c>
      <c r="N24" s="82" t="s">
        <v>39</v>
      </c>
      <c r="O24" s="82" t="s">
        <v>37</v>
      </c>
      <c r="P24" s="82" t="s">
        <v>865</v>
      </c>
      <c r="Q24" s="82" t="s">
        <v>1211</v>
      </c>
    </row>
    <row r="25" spans="1:17" x14ac:dyDescent="0.2">
      <c r="A25" s="82" t="s">
        <v>101</v>
      </c>
      <c r="B25" s="82" t="s">
        <v>36</v>
      </c>
      <c r="C25" s="82" t="s">
        <v>100</v>
      </c>
      <c r="D25" s="82" t="s">
        <v>101</v>
      </c>
      <c r="E25" s="82" t="s">
        <v>1368</v>
      </c>
      <c r="F25" s="82" t="s">
        <v>38</v>
      </c>
      <c r="G25" s="82" t="s">
        <v>70</v>
      </c>
      <c r="H25" s="82" t="s">
        <v>43</v>
      </c>
      <c r="I25" s="82" t="s">
        <v>63</v>
      </c>
      <c r="J25" s="82" t="s">
        <v>71</v>
      </c>
      <c r="K25" s="82" t="s">
        <v>65</v>
      </c>
      <c r="L25" s="82" t="s">
        <v>37</v>
      </c>
      <c r="M25" s="82" t="s">
        <v>37</v>
      </c>
      <c r="N25" s="82" t="s">
        <v>39</v>
      </c>
      <c r="O25" s="82" t="s">
        <v>37</v>
      </c>
      <c r="P25" s="82" t="s">
        <v>866</v>
      </c>
      <c r="Q25" s="82" t="s">
        <v>1211</v>
      </c>
    </row>
    <row r="26" spans="1:17" x14ac:dyDescent="0.2">
      <c r="A26" s="82" t="s">
        <v>103</v>
      </c>
      <c r="B26" s="82" t="s">
        <v>36</v>
      </c>
      <c r="C26" s="82" t="s">
        <v>102</v>
      </c>
      <c r="D26" s="82" t="s">
        <v>103</v>
      </c>
      <c r="E26" s="82" t="s">
        <v>1369</v>
      </c>
      <c r="F26" s="82" t="s">
        <v>38</v>
      </c>
      <c r="G26" s="82" t="s">
        <v>104</v>
      </c>
      <c r="H26" s="82" t="s">
        <v>84</v>
      </c>
      <c r="I26" s="82" t="s">
        <v>37</v>
      </c>
      <c r="J26" s="82" t="s">
        <v>105</v>
      </c>
      <c r="K26" s="82" t="s">
        <v>37</v>
      </c>
      <c r="L26" s="82" t="s">
        <v>37</v>
      </c>
      <c r="M26" s="82" t="s">
        <v>37</v>
      </c>
      <c r="N26" s="82" t="s">
        <v>39</v>
      </c>
      <c r="O26" s="82" t="s">
        <v>37</v>
      </c>
      <c r="P26" s="82" t="s">
        <v>867</v>
      </c>
      <c r="Q26" s="82" t="s">
        <v>1211</v>
      </c>
    </row>
    <row r="27" spans="1:17" x14ac:dyDescent="0.2">
      <c r="A27" s="82" t="s">
        <v>107</v>
      </c>
      <c r="B27" s="82" t="s">
        <v>36</v>
      </c>
      <c r="C27" s="82" t="s">
        <v>106</v>
      </c>
      <c r="D27" s="82" t="s">
        <v>107</v>
      </c>
      <c r="E27" s="82" t="s">
        <v>1370</v>
      </c>
      <c r="F27" s="82" t="s">
        <v>38</v>
      </c>
      <c r="G27" s="82" t="s">
        <v>108</v>
      </c>
      <c r="H27" s="82" t="s">
        <v>55</v>
      </c>
      <c r="I27" s="82" t="s">
        <v>37</v>
      </c>
      <c r="J27" s="82" t="s">
        <v>109</v>
      </c>
      <c r="K27" s="82" t="s">
        <v>37</v>
      </c>
      <c r="L27" s="82" t="s">
        <v>110</v>
      </c>
      <c r="M27" s="82" t="s">
        <v>37</v>
      </c>
      <c r="N27" s="82" t="s">
        <v>39</v>
      </c>
      <c r="O27" s="82" t="s">
        <v>37</v>
      </c>
      <c r="P27" s="82" t="s">
        <v>868</v>
      </c>
      <c r="Q27" s="82" t="s">
        <v>1211</v>
      </c>
    </row>
    <row r="28" spans="1:17" x14ac:dyDescent="0.2">
      <c r="A28" s="82" t="s">
        <v>112</v>
      </c>
      <c r="B28" s="82" t="s">
        <v>36</v>
      </c>
      <c r="C28" s="82" t="s">
        <v>111</v>
      </c>
      <c r="D28" s="82" t="s">
        <v>112</v>
      </c>
      <c r="E28" s="82" t="s">
        <v>1371</v>
      </c>
      <c r="F28" s="82" t="s">
        <v>38</v>
      </c>
      <c r="G28" s="82" t="s">
        <v>108</v>
      </c>
      <c r="H28" s="82" t="s">
        <v>55</v>
      </c>
      <c r="I28" s="82" t="s">
        <v>37</v>
      </c>
      <c r="J28" s="82" t="s">
        <v>109</v>
      </c>
      <c r="K28" s="82" t="s">
        <v>37</v>
      </c>
      <c r="L28" s="82" t="s">
        <v>113</v>
      </c>
      <c r="M28" s="82" t="s">
        <v>37</v>
      </c>
      <c r="N28" s="82" t="s">
        <v>39</v>
      </c>
      <c r="O28" s="82" t="s">
        <v>37</v>
      </c>
      <c r="P28" s="82" t="s">
        <v>869</v>
      </c>
      <c r="Q28" s="82" t="s">
        <v>1211</v>
      </c>
    </row>
    <row r="29" spans="1:17" x14ac:dyDescent="0.2">
      <c r="A29" s="82" t="s">
        <v>115</v>
      </c>
      <c r="B29" s="82" t="s">
        <v>36</v>
      </c>
      <c r="C29" s="82" t="s">
        <v>114</v>
      </c>
      <c r="D29" s="82" t="s">
        <v>115</v>
      </c>
      <c r="E29" s="82" t="s">
        <v>1372</v>
      </c>
      <c r="F29" s="82" t="s">
        <v>38</v>
      </c>
      <c r="G29" s="82" t="s">
        <v>108</v>
      </c>
      <c r="H29" s="82" t="s">
        <v>55</v>
      </c>
      <c r="I29" s="82" t="s">
        <v>44</v>
      </c>
      <c r="J29" s="82" t="s">
        <v>109</v>
      </c>
      <c r="K29" s="82" t="s">
        <v>44</v>
      </c>
      <c r="L29" s="82" t="s">
        <v>65</v>
      </c>
      <c r="M29" s="82" t="s">
        <v>37</v>
      </c>
      <c r="N29" s="82" t="s">
        <v>39</v>
      </c>
      <c r="O29" s="82" t="s">
        <v>37</v>
      </c>
      <c r="P29" s="82" t="s">
        <v>870</v>
      </c>
      <c r="Q29" s="82" t="s">
        <v>1211</v>
      </c>
    </row>
    <row r="30" spans="1:17" x14ac:dyDescent="0.2">
      <c r="A30" s="82" t="s">
        <v>117</v>
      </c>
      <c r="B30" s="82" t="s">
        <v>36</v>
      </c>
      <c r="C30" s="82" t="s">
        <v>116</v>
      </c>
      <c r="D30" s="82" t="s">
        <v>117</v>
      </c>
      <c r="E30" s="82" t="s">
        <v>1373</v>
      </c>
      <c r="F30" s="82" t="s">
        <v>38</v>
      </c>
      <c r="G30" s="82" t="s">
        <v>108</v>
      </c>
      <c r="H30" s="82" t="s">
        <v>55</v>
      </c>
      <c r="I30" s="82" t="s">
        <v>44</v>
      </c>
      <c r="J30" s="82" t="s">
        <v>109</v>
      </c>
      <c r="K30" s="82" t="s">
        <v>44</v>
      </c>
      <c r="L30" s="82" t="s">
        <v>65</v>
      </c>
      <c r="M30" s="82" t="s">
        <v>37</v>
      </c>
      <c r="N30" s="82" t="s">
        <v>39</v>
      </c>
      <c r="O30" s="82" t="s">
        <v>37</v>
      </c>
      <c r="P30" s="82" t="s">
        <v>871</v>
      </c>
      <c r="Q30" s="82" t="s">
        <v>1211</v>
      </c>
    </row>
    <row r="31" spans="1:17" x14ac:dyDescent="0.2">
      <c r="A31" s="82" t="s">
        <v>119</v>
      </c>
      <c r="B31" s="82" t="s">
        <v>36</v>
      </c>
      <c r="C31" s="82" t="s">
        <v>118</v>
      </c>
      <c r="D31" s="82" t="s">
        <v>119</v>
      </c>
      <c r="E31" s="82" t="s">
        <v>1374</v>
      </c>
      <c r="F31" s="82" t="s">
        <v>38</v>
      </c>
      <c r="G31" s="82" t="s">
        <v>104</v>
      </c>
      <c r="H31" s="82" t="s">
        <v>55</v>
      </c>
      <c r="I31" s="82" t="s">
        <v>37</v>
      </c>
      <c r="J31" s="82" t="s">
        <v>109</v>
      </c>
      <c r="K31" s="82" t="s">
        <v>37</v>
      </c>
      <c r="L31" s="82" t="s">
        <v>120</v>
      </c>
      <c r="M31" s="82" t="s">
        <v>37</v>
      </c>
      <c r="N31" s="82" t="s">
        <v>39</v>
      </c>
      <c r="O31" s="82" t="s">
        <v>37</v>
      </c>
      <c r="P31" s="82" t="s">
        <v>872</v>
      </c>
      <c r="Q31" s="82" t="s">
        <v>1211</v>
      </c>
    </row>
    <row r="32" spans="1:17" x14ac:dyDescent="0.2">
      <c r="A32" s="82" t="s">
        <v>122</v>
      </c>
      <c r="B32" s="82" t="s">
        <v>36</v>
      </c>
      <c r="C32" s="82" t="s">
        <v>121</v>
      </c>
      <c r="D32" s="82" t="s">
        <v>122</v>
      </c>
      <c r="E32" s="82" t="s">
        <v>1375</v>
      </c>
      <c r="F32" s="82" t="s">
        <v>38</v>
      </c>
      <c r="G32" s="82" t="s">
        <v>104</v>
      </c>
      <c r="H32" s="82" t="s">
        <v>55</v>
      </c>
      <c r="I32" s="82" t="s">
        <v>37</v>
      </c>
      <c r="J32" s="82" t="s">
        <v>109</v>
      </c>
      <c r="K32" s="82" t="s">
        <v>37</v>
      </c>
      <c r="L32" s="82" t="s">
        <v>37</v>
      </c>
      <c r="M32" s="82" t="s">
        <v>37</v>
      </c>
      <c r="N32" s="82" t="s">
        <v>39</v>
      </c>
      <c r="O32" s="82" t="s">
        <v>37</v>
      </c>
      <c r="P32" s="82" t="s">
        <v>873</v>
      </c>
      <c r="Q32" s="82" t="s">
        <v>1211</v>
      </c>
    </row>
    <row r="33" spans="1:17" x14ac:dyDescent="0.2">
      <c r="A33" s="82" t="s">
        <v>124</v>
      </c>
      <c r="B33" s="82" t="s">
        <v>36</v>
      </c>
      <c r="C33" s="82" t="s">
        <v>123</v>
      </c>
      <c r="D33" s="82" t="s">
        <v>124</v>
      </c>
      <c r="E33" s="82" t="s">
        <v>1376</v>
      </c>
      <c r="F33" s="82" t="s">
        <v>38</v>
      </c>
      <c r="G33" s="82" t="s">
        <v>104</v>
      </c>
      <c r="H33" s="82" t="s">
        <v>55</v>
      </c>
      <c r="I33" s="82" t="s">
        <v>37</v>
      </c>
      <c r="J33" s="82" t="s">
        <v>109</v>
      </c>
      <c r="K33" s="82" t="s">
        <v>37</v>
      </c>
      <c r="L33" s="82" t="s">
        <v>113</v>
      </c>
      <c r="M33" s="82" t="s">
        <v>37</v>
      </c>
      <c r="N33" s="82" t="s">
        <v>39</v>
      </c>
      <c r="O33" s="82" t="s">
        <v>37</v>
      </c>
      <c r="P33" s="82" t="s">
        <v>874</v>
      </c>
      <c r="Q33" s="82" t="s">
        <v>1211</v>
      </c>
    </row>
    <row r="34" spans="1:17" x14ac:dyDescent="0.2">
      <c r="A34" s="82" t="s">
        <v>126</v>
      </c>
      <c r="B34" s="82" t="s">
        <v>36</v>
      </c>
      <c r="C34" s="82" t="s">
        <v>125</v>
      </c>
      <c r="D34" s="82" t="s">
        <v>126</v>
      </c>
      <c r="E34" s="82" t="s">
        <v>1377</v>
      </c>
      <c r="F34" s="82" t="s">
        <v>38</v>
      </c>
      <c r="G34" s="82" t="s">
        <v>104</v>
      </c>
      <c r="H34" s="82" t="s">
        <v>55</v>
      </c>
      <c r="I34" s="82" t="s">
        <v>37</v>
      </c>
      <c r="J34" s="82" t="s">
        <v>109</v>
      </c>
      <c r="K34" s="82" t="s">
        <v>37</v>
      </c>
      <c r="L34" s="82" t="s">
        <v>110</v>
      </c>
      <c r="M34" s="82" t="s">
        <v>37</v>
      </c>
      <c r="N34" s="82" t="s">
        <v>39</v>
      </c>
      <c r="O34" s="82" t="s">
        <v>37</v>
      </c>
      <c r="P34" s="82" t="s">
        <v>875</v>
      </c>
      <c r="Q34" s="82" t="s">
        <v>1211</v>
      </c>
    </row>
    <row r="35" spans="1:17" x14ac:dyDescent="0.2">
      <c r="A35" s="82" t="s">
        <v>128</v>
      </c>
      <c r="B35" s="82" t="s">
        <v>36</v>
      </c>
      <c r="C35" s="82" t="s">
        <v>127</v>
      </c>
      <c r="D35" s="82" t="s">
        <v>128</v>
      </c>
      <c r="E35" s="82" t="s">
        <v>1378</v>
      </c>
      <c r="F35" s="82" t="s">
        <v>38</v>
      </c>
      <c r="G35" s="82" t="s">
        <v>104</v>
      </c>
      <c r="H35" s="82" t="s">
        <v>55</v>
      </c>
      <c r="I35" s="82" t="s">
        <v>37</v>
      </c>
      <c r="J35" s="82" t="s">
        <v>109</v>
      </c>
      <c r="K35" s="82" t="s">
        <v>37</v>
      </c>
      <c r="L35" s="82" t="s">
        <v>113</v>
      </c>
      <c r="M35" s="82" t="s">
        <v>37</v>
      </c>
      <c r="N35" s="82" t="s">
        <v>39</v>
      </c>
      <c r="O35" s="82" t="s">
        <v>37</v>
      </c>
      <c r="P35" s="82" t="s">
        <v>876</v>
      </c>
      <c r="Q35" s="82" t="s">
        <v>1211</v>
      </c>
    </row>
    <row r="36" spans="1:17" x14ac:dyDescent="0.2">
      <c r="A36" s="82" t="s">
        <v>130</v>
      </c>
      <c r="B36" s="82" t="s">
        <v>36</v>
      </c>
      <c r="C36" s="82" t="s">
        <v>129</v>
      </c>
      <c r="D36" s="82" t="s">
        <v>130</v>
      </c>
      <c r="E36" s="82" t="s">
        <v>1379</v>
      </c>
      <c r="F36" s="82" t="s">
        <v>38</v>
      </c>
      <c r="G36" s="82" t="s">
        <v>104</v>
      </c>
      <c r="H36" s="82" t="s">
        <v>55</v>
      </c>
      <c r="I36" s="82" t="s">
        <v>37</v>
      </c>
      <c r="J36" s="82" t="s">
        <v>109</v>
      </c>
      <c r="K36" s="82" t="s">
        <v>37</v>
      </c>
      <c r="L36" s="82" t="s">
        <v>110</v>
      </c>
      <c r="M36" s="82" t="s">
        <v>37</v>
      </c>
      <c r="N36" s="82" t="s">
        <v>39</v>
      </c>
      <c r="O36" s="82" t="s">
        <v>37</v>
      </c>
      <c r="P36" s="82" t="s">
        <v>877</v>
      </c>
      <c r="Q36" s="82" t="s">
        <v>1211</v>
      </c>
    </row>
    <row r="37" spans="1:17" x14ac:dyDescent="0.2">
      <c r="A37" s="82" t="s">
        <v>132</v>
      </c>
      <c r="B37" s="82" t="s">
        <v>36</v>
      </c>
      <c r="C37" s="82" t="s">
        <v>131</v>
      </c>
      <c r="D37" s="82" t="s">
        <v>132</v>
      </c>
      <c r="E37" s="82" t="s">
        <v>1380</v>
      </c>
      <c r="F37" s="82" t="s">
        <v>38</v>
      </c>
      <c r="G37" s="82" t="s">
        <v>104</v>
      </c>
      <c r="H37" s="82" t="s">
        <v>55</v>
      </c>
      <c r="I37" s="82" t="s">
        <v>37</v>
      </c>
      <c r="J37" s="82" t="s">
        <v>133</v>
      </c>
      <c r="K37" s="82" t="s">
        <v>37</v>
      </c>
      <c r="L37" s="82" t="s">
        <v>65</v>
      </c>
      <c r="M37" s="82" t="s">
        <v>37</v>
      </c>
      <c r="N37" s="82" t="s">
        <v>39</v>
      </c>
      <c r="O37" s="82" t="s">
        <v>37</v>
      </c>
      <c r="P37" s="82" t="s">
        <v>878</v>
      </c>
      <c r="Q37" s="82" t="s">
        <v>1211</v>
      </c>
    </row>
    <row r="38" spans="1:17" x14ac:dyDescent="0.2">
      <c r="A38" s="82" t="s">
        <v>135</v>
      </c>
      <c r="B38" s="82" t="s">
        <v>36</v>
      </c>
      <c r="C38" s="82" t="s">
        <v>134</v>
      </c>
      <c r="D38" s="82" t="s">
        <v>135</v>
      </c>
      <c r="E38" s="82" t="s">
        <v>1381</v>
      </c>
      <c r="F38" s="82" t="s">
        <v>38</v>
      </c>
      <c r="G38" s="82" t="s">
        <v>104</v>
      </c>
      <c r="H38" s="82" t="s">
        <v>55</v>
      </c>
      <c r="I38" s="82" t="s">
        <v>37</v>
      </c>
      <c r="J38" s="82" t="s">
        <v>109</v>
      </c>
      <c r="K38" s="82" t="s">
        <v>37</v>
      </c>
      <c r="L38" s="82" t="s">
        <v>113</v>
      </c>
      <c r="M38" s="82" t="s">
        <v>37</v>
      </c>
      <c r="N38" s="82" t="s">
        <v>39</v>
      </c>
      <c r="O38" s="82" t="s">
        <v>37</v>
      </c>
      <c r="P38" s="82" t="s">
        <v>879</v>
      </c>
      <c r="Q38" s="82" t="s">
        <v>1211</v>
      </c>
    </row>
    <row r="39" spans="1:17" x14ac:dyDescent="0.2">
      <c r="A39" s="82" t="s">
        <v>137</v>
      </c>
      <c r="B39" s="82" t="s">
        <v>36</v>
      </c>
      <c r="C39" s="82" t="s">
        <v>136</v>
      </c>
      <c r="D39" s="82" t="s">
        <v>137</v>
      </c>
      <c r="E39" s="82" t="s">
        <v>1382</v>
      </c>
      <c r="F39" s="82" t="s">
        <v>38</v>
      </c>
      <c r="G39" s="82" t="s">
        <v>104</v>
      </c>
      <c r="H39" s="82" t="s">
        <v>55</v>
      </c>
      <c r="I39" s="82" t="s">
        <v>37</v>
      </c>
      <c r="J39" s="82" t="s">
        <v>109</v>
      </c>
      <c r="K39" s="82" t="s">
        <v>37</v>
      </c>
      <c r="L39" s="82" t="s">
        <v>110</v>
      </c>
      <c r="M39" s="82" t="s">
        <v>37</v>
      </c>
      <c r="N39" s="82" t="s">
        <v>39</v>
      </c>
      <c r="O39" s="82" t="s">
        <v>37</v>
      </c>
      <c r="P39" s="82" t="s">
        <v>880</v>
      </c>
      <c r="Q39" s="82" t="s">
        <v>1211</v>
      </c>
    </row>
    <row r="40" spans="1:17" x14ac:dyDescent="0.2">
      <c r="A40" s="82" t="s">
        <v>139</v>
      </c>
      <c r="B40" s="82" t="s">
        <v>36</v>
      </c>
      <c r="C40" s="82" t="s">
        <v>138</v>
      </c>
      <c r="D40" s="82" t="s">
        <v>139</v>
      </c>
      <c r="E40" s="82" t="s">
        <v>1383</v>
      </c>
      <c r="F40" s="82" t="s">
        <v>38</v>
      </c>
      <c r="G40" s="82" t="s">
        <v>104</v>
      </c>
      <c r="H40" s="82" t="s">
        <v>55</v>
      </c>
      <c r="I40" s="82" t="s">
        <v>37</v>
      </c>
      <c r="J40" s="82" t="s">
        <v>109</v>
      </c>
      <c r="K40" s="82" t="s">
        <v>37</v>
      </c>
      <c r="L40" s="82" t="s">
        <v>113</v>
      </c>
      <c r="M40" s="82" t="s">
        <v>37</v>
      </c>
      <c r="N40" s="82" t="s">
        <v>39</v>
      </c>
      <c r="O40" s="82" t="s">
        <v>37</v>
      </c>
      <c r="P40" s="82" t="s">
        <v>881</v>
      </c>
      <c r="Q40" s="82" t="s">
        <v>1211</v>
      </c>
    </row>
    <row r="41" spans="1:17" x14ac:dyDescent="0.2">
      <c r="A41" s="82" t="s">
        <v>141</v>
      </c>
      <c r="B41" s="82" t="s">
        <v>36</v>
      </c>
      <c r="C41" s="82" t="s">
        <v>140</v>
      </c>
      <c r="D41" s="82" t="s">
        <v>141</v>
      </c>
      <c r="E41" s="82" t="s">
        <v>1384</v>
      </c>
      <c r="F41" s="82" t="s">
        <v>38</v>
      </c>
      <c r="G41" s="82" t="s">
        <v>104</v>
      </c>
      <c r="H41" s="82" t="s">
        <v>55</v>
      </c>
      <c r="I41" s="82" t="s">
        <v>37</v>
      </c>
      <c r="J41" s="82" t="s">
        <v>109</v>
      </c>
      <c r="K41" s="82" t="s">
        <v>37</v>
      </c>
      <c r="L41" s="82" t="s">
        <v>110</v>
      </c>
      <c r="M41" s="82" t="s">
        <v>37</v>
      </c>
      <c r="N41" s="82" t="s">
        <v>39</v>
      </c>
      <c r="O41" s="82" t="s">
        <v>37</v>
      </c>
      <c r="P41" s="82" t="s">
        <v>882</v>
      </c>
      <c r="Q41" s="82" t="s">
        <v>1211</v>
      </c>
    </row>
    <row r="42" spans="1:17" x14ac:dyDescent="0.2">
      <c r="A42" s="82" t="s">
        <v>143</v>
      </c>
      <c r="B42" s="82" t="s">
        <v>36</v>
      </c>
      <c r="C42" s="82" t="s">
        <v>142</v>
      </c>
      <c r="D42" s="82" t="s">
        <v>143</v>
      </c>
      <c r="E42" s="82" t="s">
        <v>1385</v>
      </c>
      <c r="F42" s="82" t="s">
        <v>38</v>
      </c>
      <c r="G42" s="82" t="s">
        <v>104</v>
      </c>
      <c r="H42" s="82" t="s">
        <v>55</v>
      </c>
      <c r="I42" s="82" t="s">
        <v>37</v>
      </c>
      <c r="J42" s="82" t="s">
        <v>109</v>
      </c>
      <c r="K42" s="82" t="s">
        <v>37</v>
      </c>
      <c r="L42" s="82" t="s">
        <v>110</v>
      </c>
      <c r="M42" s="82" t="s">
        <v>37</v>
      </c>
      <c r="N42" s="82" t="s">
        <v>39</v>
      </c>
      <c r="O42" s="82" t="s">
        <v>37</v>
      </c>
      <c r="P42" s="82" t="s">
        <v>883</v>
      </c>
      <c r="Q42" s="82" t="s">
        <v>1211</v>
      </c>
    </row>
    <row r="43" spans="1:17" x14ac:dyDescent="0.2">
      <c r="A43" s="82" t="s">
        <v>145</v>
      </c>
      <c r="B43" s="82" t="s">
        <v>36</v>
      </c>
      <c r="C43" s="82" t="s">
        <v>144</v>
      </c>
      <c r="D43" s="82" t="s">
        <v>145</v>
      </c>
      <c r="E43" s="82" t="s">
        <v>1386</v>
      </c>
      <c r="F43" s="82" t="s">
        <v>38</v>
      </c>
      <c r="G43" s="82" t="s">
        <v>104</v>
      </c>
      <c r="H43" s="82" t="s">
        <v>55</v>
      </c>
      <c r="I43" s="82" t="s">
        <v>37</v>
      </c>
      <c r="J43" s="82" t="s">
        <v>109</v>
      </c>
      <c r="K43" s="82" t="s">
        <v>37</v>
      </c>
      <c r="L43" s="82" t="s">
        <v>113</v>
      </c>
      <c r="M43" s="82" t="s">
        <v>37</v>
      </c>
      <c r="N43" s="82" t="s">
        <v>39</v>
      </c>
      <c r="O43" s="82" t="s">
        <v>37</v>
      </c>
      <c r="P43" s="82" t="s">
        <v>884</v>
      </c>
      <c r="Q43" s="82" t="s">
        <v>1211</v>
      </c>
    </row>
    <row r="44" spans="1:17" x14ac:dyDescent="0.2">
      <c r="A44" s="82" t="s">
        <v>147</v>
      </c>
      <c r="B44" s="82" t="s">
        <v>36</v>
      </c>
      <c r="C44" s="82" t="s">
        <v>146</v>
      </c>
      <c r="D44" s="82" t="s">
        <v>147</v>
      </c>
      <c r="E44" s="82" t="s">
        <v>1387</v>
      </c>
      <c r="F44" s="82" t="s">
        <v>38</v>
      </c>
      <c r="G44" s="82" t="s">
        <v>108</v>
      </c>
      <c r="H44" s="82" t="s">
        <v>55</v>
      </c>
      <c r="I44" s="82" t="s">
        <v>44</v>
      </c>
      <c r="J44" s="82" t="s">
        <v>109</v>
      </c>
      <c r="K44" s="82" t="s">
        <v>44</v>
      </c>
      <c r="L44" s="82" t="s">
        <v>65</v>
      </c>
      <c r="M44" s="82" t="s">
        <v>37</v>
      </c>
      <c r="N44" s="82" t="s">
        <v>39</v>
      </c>
      <c r="O44" s="82" t="s">
        <v>37</v>
      </c>
      <c r="P44" s="82" t="s">
        <v>885</v>
      </c>
      <c r="Q44" s="82" t="s">
        <v>1211</v>
      </c>
    </row>
    <row r="45" spans="1:17" x14ac:dyDescent="0.2">
      <c r="A45" s="82" t="s">
        <v>149</v>
      </c>
      <c r="B45" s="82" t="s">
        <v>36</v>
      </c>
      <c r="C45" s="82" t="s">
        <v>148</v>
      </c>
      <c r="D45" s="82" t="s">
        <v>149</v>
      </c>
      <c r="E45" s="82" t="s">
        <v>1388</v>
      </c>
      <c r="F45" s="82" t="s">
        <v>38</v>
      </c>
      <c r="G45" s="82" t="s">
        <v>108</v>
      </c>
      <c r="H45" s="82" t="s">
        <v>55</v>
      </c>
      <c r="I45" s="82" t="s">
        <v>44</v>
      </c>
      <c r="J45" s="82" t="s">
        <v>109</v>
      </c>
      <c r="K45" s="82" t="s">
        <v>44</v>
      </c>
      <c r="L45" s="82" t="s">
        <v>113</v>
      </c>
      <c r="M45" s="82" t="s">
        <v>37</v>
      </c>
      <c r="N45" s="82" t="s">
        <v>39</v>
      </c>
      <c r="O45" s="82" t="s">
        <v>37</v>
      </c>
      <c r="P45" s="82" t="s">
        <v>886</v>
      </c>
      <c r="Q45" s="82" t="s">
        <v>1211</v>
      </c>
    </row>
    <row r="46" spans="1:17" x14ac:dyDescent="0.2">
      <c r="A46" s="82" t="s">
        <v>151</v>
      </c>
      <c r="B46" s="82" t="s">
        <v>36</v>
      </c>
      <c r="C46" s="82" t="s">
        <v>150</v>
      </c>
      <c r="D46" s="82" t="s">
        <v>151</v>
      </c>
      <c r="E46" s="82" t="s">
        <v>1389</v>
      </c>
      <c r="F46" s="82" t="s">
        <v>38</v>
      </c>
      <c r="G46" s="82" t="s">
        <v>108</v>
      </c>
      <c r="H46" s="82" t="s">
        <v>55</v>
      </c>
      <c r="I46" s="82" t="s">
        <v>44</v>
      </c>
      <c r="J46" s="82" t="s">
        <v>109</v>
      </c>
      <c r="K46" s="82" t="s">
        <v>44</v>
      </c>
      <c r="L46" s="82" t="s">
        <v>110</v>
      </c>
      <c r="M46" s="82" t="s">
        <v>37</v>
      </c>
      <c r="N46" s="82" t="s">
        <v>39</v>
      </c>
      <c r="O46" s="82" t="s">
        <v>37</v>
      </c>
      <c r="P46" s="82" t="s">
        <v>887</v>
      </c>
      <c r="Q46" s="82" t="s">
        <v>1211</v>
      </c>
    </row>
    <row r="47" spans="1:17" x14ac:dyDescent="0.2">
      <c r="A47" s="82" t="s">
        <v>153</v>
      </c>
      <c r="B47" s="82" t="s">
        <v>36</v>
      </c>
      <c r="C47" s="82" t="s">
        <v>152</v>
      </c>
      <c r="D47" s="82" t="s">
        <v>153</v>
      </c>
      <c r="E47" s="82" t="s">
        <v>1389</v>
      </c>
      <c r="F47" s="82" t="s">
        <v>38</v>
      </c>
      <c r="G47" s="82" t="s">
        <v>108</v>
      </c>
      <c r="H47" s="82" t="s">
        <v>55</v>
      </c>
      <c r="I47" s="82" t="s">
        <v>37</v>
      </c>
      <c r="J47" s="82" t="s">
        <v>109</v>
      </c>
      <c r="K47" s="82" t="s">
        <v>37</v>
      </c>
      <c r="L47" s="82" t="s">
        <v>110</v>
      </c>
      <c r="M47" s="82" t="s">
        <v>37</v>
      </c>
      <c r="N47" s="82" t="s">
        <v>39</v>
      </c>
      <c r="O47" s="82" t="s">
        <v>37</v>
      </c>
      <c r="P47" s="82" t="s">
        <v>888</v>
      </c>
      <c r="Q47" s="82" t="s">
        <v>1211</v>
      </c>
    </row>
    <row r="48" spans="1:17" x14ac:dyDescent="0.2">
      <c r="A48" s="82" t="s">
        <v>155</v>
      </c>
      <c r="B48" s="82" t="s">
        <v>36</v>
      </c>
      <c r="C48" s="82" t="s">
        <v>154</v>
      </c>
      <c r="D48" s="82" t="s">
        <v>155</v>
      </c>
      <c r="E48" s="82" t="s">
        <v>1388</v>
      </c>
      <c r="F48" s="82" t="s">
        <v>38</v>
      </c>
      <c r="G48" s="82" t="s">
        <v>108</v>
      </c>
      <c r="H48" s="82" t="s">
        <v>55</v>
      </c>
      <c r="I48" s="82" t="s">
        <v>37</v>
      </c>
      <c r="J48" s="82" t="s">
        <v>109</v>
      </c>
      <c r="K48" s="82" t="s">
        <v>37</v>
      </c>
      <c r="L48" s="82" t="s">
        <v>113</v>
      </c>
      <c r="M48" s="82" t="s">
        <v>37</v>
      </c>
      <c r="N48" s="82" t="s">
        <v>39</v>
      </c>
      <c r="O48" s="82" t="s">
        <v>37</v>
      </c>
      <c r="P48" s="82" t="s">
        <v>889</v>
      </c>
      <c r="Q48" s="82" t="s">
        <v>1211</v>
      </c>
    </row>
    <row r="49" spans="1:17" x14ac:dyDescent="0.2">
      <c r="A49" s="82" t="s">
        <v>157</v>
      </c>
      <c r="B49" s="82" t="s">
        <v>36</v>
      </c>
      <c r="C49" s="82" t="s">
        <v>156</v>
      </c>
      <c r="D49" s="82" t="s">
        <v>157</v>
      </c>
      <c r="E49" s="82" t="s">
        <v>1376</v>
      </c>
      <c r="F49" s="82" t="s">
        <v>38</v>
      </c>
      <c r="G49" s="82" t="s">
        <v>104</v>
      </c>
      <c r="H49" s="82" t="s">
        <v>55</v>
      </c>
      <c r="I49" s="82" t="s">
        <v>37</v>
      </c>
      <c r="J49" s="82" t="s">
        <v>109</v>
      </c>
      <c r="K49" s="82" t="s">
        <v>44</v>
      </c>
      <c r="L49" s="82" t="s">
        <v>113</v>
      </c>
      <c r="M49" s="82" t="s">
        <v>37</v>
      </c>
      <c r="N49" s="82" t="s">
        <v>39</v>
      </c>
      <c r="O49" s="82" t="s">
        <v>37</v>
      </c>
      <c r="P49" s="82" t="s">
        <v>890</v>
      </c>
      <c r="Q49" s="82" t="s">
        <v>1211</v>
      </c>
    </row>
    <row r="50" spans="1:17" x14ac:dyDescent="0.2">
      <c r="A50" s="82" t="s">
        <v>159</v>
      </c>
      <c r="B50" s="82" t="s">
        <v>36</v>
      </c>
      <c r="C50" s="82" t="s">
        <v>158</v>
      </c>
      <c r="D50" s="82" t="s">
        <v>159</v>
      </c>
      <c r="E50" s="82" t="s">
        <v>1377</v>
      </c>
      <c r="F50" s="82" t="s">
        <v>38</v>
      </c>
      <c r="G50" s="82" t="s">
        <v>104</v>
      </c>
      <c r="H50" s="82" t="s">
        <v>55</v>
      </c>
      <c r="I50" s="82" t="s">
        <v>37</v>
      </c>
      <c r="J50" s="82" t="s">
        <v>109</v>
      </c>
      <c r="K50" s="82" t="s">
        <v>44</v>
      </c>
      <c r="L50" s="82" t="s">
        <v>110</v>
      </c>
      <c r="M50" s="82" t="s">
        <v>37</v>
      </c>
      <c r="N50" s="82" t="s">
        <v>39</v>
      </c>
      <c r="O50" s="82" t="s">
        <v>37</v>
      </c>
      <c r="P50" s="82" t="s">
        <v>891</v>
      </c>
      <c r="Q50" s="82" t="s">
        <v>1211</v>
      </c>
    </row>
    <row r="51" spans="1:17" x14ac:dyDescent="0.2">
      <c r="A51" s="82" t="s">
        <v>161</v>
      </c>
      <c r="B51" s="82" t="s">
        <v>36</v>
      </c>
      <c r="C51" s="82" t="s">
        <v>160</v>
      </c>
      <c r="D51" s="82" t="s">
        <v>161</v>
      </c>
      <c r="E51" s="82" t="s">
        <v>1375</v>
      </c>
      <c r="F51" s="82" t="s">
        <v>38</v>
      </c>
      <c r="G51" s="82" t="s">
        <v>104</v>
      </c>
      <c r="H51" s="82" t="s">
        <v>55</v>
      </c>
      <c r="I51" s="82" t="s">
        <v>37</v>
      </c>
      <c r="J51" s="82" t="s">
        <v>109</v>
      </c>
      <c r="K51" s="82" t="s">
        <v>44</v>
      </c>
      <c r="L51" s="82" t="s">
        <v>65</v>
      </c>
      <c r="M51" s="82" t="s">
        <v>37</v>
      </c>
      <c r="N51" s="82" t="s">
        <v>39</v>
      </c>
      <c r="O51" s="82" t="s">
        <v>37</v>
      </c>
      <c r="P51" s="82" t="s">
        <v>892</v>
      </c>
      <c r="Q51" s="82" t="s">
        <v>1211</v>
      </c>
    </row>
    <row r="52" spans="1:17" x14ac:dyDescent="0.2">
      <c r="A52" s="82" t="s">
        <v>163</v>
      </c>
      <c r="B52" s="82" t="s">
        <v>36</v>
      </c>
      <c r="C52" s="82" t="s">
        <v>162</v>
      </c>
      <c r="D52" s="82" t="s">
        <v>163</v>
      </c>
      <c r="E52" s="82" t="s">
        <v>1380</v>
      </c>
      <c r="F52" s="82" t="s">
        <v>38</v>
      </c>
      <c r="G52" s="82" t="s">
        <v>104</v>
      </c>
      <c r="H52" s="82" t="s">
        <v>55</v>
      </c>
      <c r="I52" s="82" t="s">
        <v>44</v>
      </c>
      <c r="J52" s="82" t="s">
        <v>109</v>
      </c>
      <c r="K52" s="82" t="s">
        <v>37</v>
      </c>
      <c r="L52" s="82" t="s">
        <v>164</v>
      </c>
      <c r="M52" s="82" t="s">
        <v>37</v>
      </c>
      <c r="N52" s="82" t="s">
        <v>39</v>
      </c>
      <c r="O52" s="82" t="s">
        <v>37</v>
      </c>
      <c r="P52" s="82" t="s">
        <v>893</v>
      </c>
      <c r="Q52" s="82" t="s">
        <v>1211</v>
      </c>
    </row>
    <row r="53" spans="1:17" x14ac:dyDescent="0.2">
      <c r="A53" s="82" t="s">
        <v>166</v>
      </c>
      <c r="B53" s="82" t="s">
        <v>36</v>
      </c>
      <c r="C53" s="82" t="s">
        <v>165</v>
      </c>
      <c r="D53" s="82" t="s">
        <v>166</v>
      </c>
      <c r="E53" s="82" t="s">
        <v>1390</v>
      </c>
      <c r="F53" s="82" t="s">
        <v>38</v>
      </c>
      <c r="G53" s="82" t="s">
        <v>104</v>
      </c>
      <c r="H53" s="82" t="s">
        <v>55</v>
      </c>
      <c r="I53" s="82" t="s">
        <v>44</v>
      </c>
      <c r="J53" s="82" t="s">
        <v>109</v>
      </c>
      <c r="K53" s="82" t="s">
        <v>37</v>
      </c>
      <c r="L53" s="82" t="s">
        <v>167</v>
      </c>
      <c r="M53" s="82" t="s">
        <v>37</v>
      </c>
      <c r="N53" s="82" t="s">
        <v>39</v>
      </c>
      <c r="O53" s="82" t="s">
        <v>37</v>
      </c>
      <c r="P53" s="82" t="s">
        <v>894</v>
      </c>
      <c r="Q53" s="82" t="s">
        <v>1211</v>
      </c>
    </row>
    <row r="54" spans="1:17" x14ac:dyDescent="0.2">
      <c r="A54" s="82" t="s">
        <v>169</v>
      </c>
      <c r="B54" s="82" t="s">
        <v>36</v>
      </c>
      <c r="C54" s="82" t="s">
        <v>168</v>
      </c>
      <c r="D54" s="82" t="s">
        <v>169</v>
      </c>
      <c r="E54" s="82" t="s">
        <v>1391</v>
      </c>
      <c r="F54" s="82" t="s">
        <v>38</v>
      </c>
      <c r="G54" s="82" t="s">
        <v>104</v>
      </c>
      <c r="H54" s="82" t="s">
        <v>55</v>
      </c>
      <c r="I54" s="82" t="s">
        <v>44</v>
      </c>
      <c r="J54" s="82" t="s">
        <v>109</v>
      </c>
      <c r="K54" s="82" t="s">
        <v>37</v>
      </c>
      <c r="L54" s="82" t="s">
        <v>170</v>
      </c>
      <c r="M54" s="82" t="s">
        <v>37</v>
      </c>
      <c r="N54" s="82" t="s">
        <v>39</v>
      </c>
      <c r="O54" s="82" t="s">
        <v>37</v>
      </c>
      <c r="P54" s="82" t="s">
        <v>895</v>
      </c>
      <c r="Q54" s="82" t="s">
        <v>1211</v>
      </c>
    </row>
    <row r="55" spans="1:17" x14ac:dyDescent="0.2">
      <c r="A55" s="82" t="s">
        <v>172</v>
      </c>
      <c r="B55" s="82" t="s">
        <v>36</v>
      </c>
      <c r="C55" s="82" t="s">
        <v>171</v>
      </c>
      <c r="D55" s="82" t="s">
        <v>172</v>
      </c>
      <c r="E55" s="82" t="s">
        <v>1392</v>
      </c>
      <c r="F55" s="82" t="s">
        <v>38</v>
      </c>
      <c r="G55" s="82" t="s">
        <v>104</v>
      </c>
      <c r="H55" s="82" t="s">
        <v>55</v>
      </c>
      <c r="I55" s="82" t="s">
        <v>44</v>
      </c>
      <c r="J55" s="82" t="s">
        <v>109</v>
      </c>
      <c r="K55" s="82" t="s">
        <v>37</v>
      </c>
      <c r="L55" s="82" t="s">
        <v>63</v>
      </c>
      <c r="M55" s="82" t="s">
        <v>37</v>
      </c>
      <c r="N55" s="82" t="s">
        <v>39</v>
      </c>
      <c r="O55" s="82" t="s">
        <v>37</v>
      </c>
      <c r="P55" s="82" t="s">
        <v>896</v>
      </c>
      <c r="Q55" s="82" t="s">
        <v>1211</v>
      </c>
    </row>
    <row r="56" spans="1:17" x14ac:dyDescent="0.2">
      <c r="A56" s="82" t="s">
        <v>174</v>
      </c>
      <c r="B56" s="82" t="s">
        <v>36</v>
      </c>
      <c r="C56" s="82" t="s">
        <v>173</v>
      </c>
      <c r="D56" s="82" t="s">
        <v>174</v>
      </c>
      <c r="E56" s="82" t="s">
        <v>1380</v>
      </c>
      <c r="F56" s="82" t="s">
        <v>38</v>
      </c>
      <c r="G56" s="82" t="s">
        <v>104</v>
      </c>
      <c r="H56" s="82" t="s">
        <v>55</v>
      </c>
      <c r="I56" s="82" t="s">
        <v>44</v>
      </c>
      <c r="J56" s="82" t="s">
        <v>85</v>
      </c>
      <c r="K56" s="82" t="s">
        <v>37</v>
      </c>
      <c r="L56" s="82" t="s">
        <v>37</v>
      </c>
      <c r="M56" s="82" t="s">
        <v>175</v>
      </c>
      <c r="N56" s="82" t="s">
        <v>39</v>
      </c>
      <c r="O56" s="82" t="s">
        <v>37</v>
      </c>
      <c r="P56" s="82" t="s">
        <v>897</v>
      </c>
      <c r="Q56" s="82" t="s">
        <v>1211</v>
      </c>
    </row>
    <row r="57" spans="1:17" x14ac:dyDescent="0.2">
      <c r="A57" s="82" t="s">
        <v>177</v>
      </c>
      <c r="B57" s="82" t="s">
        <v>36</v>
      </c>
      <c r="C57" s="82" t="s">
        <v>176</v>
      </c>
      <c r="D57" s="82" t="s">
        <v>177</v>
      </c>
      <c r="E57" s="82" t="s">
        <v>1393</v>
      </c>
      <c r="F57" s="82" t="s">
        <v>38</v>
      </c>
      <c r="G57" s="82" t="s">
        <v>104</v>
      </c>
      <c r="H57" s="82" t="s">
        <v>55</v>
      </c>
      <c r="I57" s="82" t="s">
        <v>44</v>
      </c>
      <c r="J57" s="82" t="s">
        <v>85</v>
      </c>
      <c r="K57" s="82" t="s">
        <v>37</v>
      </c>
      <c r="L57" s="82" t="s">
        <v>37</v>
      </c>
      <c r="M57" s="82" t="s">
        <v>178</v>
      </c>
      <c r="N57" s="82" t="s">
        <v>39</v>
      </c>
      <c r="O57" s="82" t="s">
        <v>37</v>
      </c>
      <c r="P57" s="82" t="s">
        <v>898</v>
      </c>
      <c r="Q57" s="82" t="s">
        <v>1211</v>
      </c>
    </row>
    <row r="58" spans="1:17" x14ac:dyDescent="0.2">
      <c r="A58" s="82" t="s">
        <v>180</v>
      </c>
      <c r="B58" s="82" t="s">
        <v>36</v>
      </c>
      <c r="C58" s="82" t="s">
        <v>179</v>
      </c>
      <c r="D58" s="82" t="s">
        <v>180</v>
      </c>
      <c r="E58" s="82" t="s">
        <v>1394</v>
      </c>
      <c r="F58" s="82" t="s">
        <v>38</v>
      </c>
      <c r="G58" s="82" t="s">
        <v>104</v>
      </c>
      <c r="H58" s="82" t="s">
        <v>55</v>
      </c>
      <c r="I58" s="82" t="s">
        <v>44</v>
      </c>
      <c r="J58" s="82" t="s">
        <v>85</v>
      </c>
      <c r="K58" s="82" t="s">
        <v>37</v>
      </c>
      <c r="L58" s="82" t="s">
        <v>37</v>
      </c>
      <c r="M58" s="82" t="s">
        <v>52</v>
      </c>
      <c r="N58" s="82" t="s">
        <v>39</v>
      </c>
      <c r="O58" s="82" t="s">
        <v>37</v>
      </c>
      <c r="P58" s="82" t="s">
        <v>899</v>
      </c>
      <c r="Q58" s="82" t="s">
        <v>1211</v>
      </c>
    </row>
    <row r="59" spans="1:17" x14ac:dyDescent="0.2">
      <c r="A59" s="82" t="s">
        <v>182</v>
      </c>
      <c r="B59" s="82" t="s">
        <v>36</v>
      </c>
      <c r="C59" s="82" t="s">
        <v>181</v>
      </c>
      <c r="D59" s="82" t="s">
        <v>182</v>
      </c>
      <c r="E59" s="82" t="s">
        <v>1392</v>
      </c>
      <c r="F59" s="82" t="s">
        <v>38</v>
      </c>
      <c r="G59" s="82" t="s">
        <v>104</v>
      </c>
      <c r="H59" s="82" t="s">
        <v>55</v>
      </c>
      <c r="I59" s="82" t="s">
        <v>44</v>
      </c>
      <c r="J59" s="82" t="s">
        <v>85</v>
      </c>
      <c r="K59" s="82" t="s">
        <v>37</v>
      </c>
      <c r="L59" s="82" t="s">
        <v>37</v>
      </c>
      <c r="M59" s="82" t="s">
        <v>63</v>
      </c>
      <c r="N59" s="82" t="s">
        <v>39</v>
      </c>
      <c r="O59" s="82" t="s">
        <v>37</v>
      </c>
      <c r="P59" s="82" t="s">
        <v>900</v>
      </c>
      <c r="Q59" s="82" t="s">
        <v>1211</v>
      </c>
    </row>
    <row r="60" spans="1:17" x14ac:dyDescent="0.2">
      <c r="A60" s="82" t="s">
        <v>184</v>
      </c>
      <c r="B60" s="82" t="s">
        <v>36</v>
      </c>
      <c r="C60" s="82" t="s">
        <v>183</v>
      </c>
      <c r="D60" s="82" t="s">
        <v>184</v>
      </c>
      <c r="E60" s="82" t="s">
        <v>1395</v>
      </c>
      <c r="F60" s="82" t="s">
        <v>38</v>
      </c>
      <c r="G60" s="82" t="s">
        <v>104</v>
      </c>
      <c r="H60" s="82" t="s">
        <v>55</v>
      </c>
      <c r="I60" s="82" t="s">
        <v>44</v>
      </c>
      <c r="J60" s="82" t="s">
        <v>85</v>
      </c>
      <c r="K60" s="82" t="s">
        <v>37</v>
      </c>
      <c r="L60" s="82" t="s">
        <v>37</v>
      </c>
      <c r="M60" s="82" t="s">
        <v>175</v>
      </c>
      <c r="N60" s="82" t="s">
        <v>39</v>
      </c>
      <c r="O60" s="82" t="s">
        <v>37</v>
      </c>
      <c r="P60" s="82" t="s">
        <v>901</v>
      </c>
      <c r="Q60" s="82" t="s">
        <v>1211</v>
      </c>
    </row>
    <row r="61" spans="1:17" x14ac:dyDescent="0.2">
      <c r="A61" s="82" t="s">
        <v>186</v>
      </c>
      <c r="B61" s="82" t="s">
        <v>36</v>
      </c>
      <c r="C61" s="82" t="s">
        <v>185</v>
      </c>
      <c r="D61" s="82" t="s">
        <v>186</v>
      </c>
      <c r="E61" s="82" t="s">
        <v>1396</v>
      </c>
      <c r="F61" s="82" t="s">
        <v>38</v>
      </c>
      <c r="G61" s="82" t="s">
        <v>108</v>
      </c>
      <c r="H61" s="82" t="s">
        <v>43</v>
      </c>
      <c r="I61" s="82" t="s">
        <v>37</v>
      </c>
      <c r="J61" s="82" t="s">
        <v>109</v>
      </c>
      <c r="K61" s="82" t="s">
        <v>37</v>
      </c>
      <c r="L61" s="82" t="s">
        <v>113</v>
      </c>
      <c r="M61" s="82" t="s">
        <v>37</v>
      </c>
      <c r="N61" s="82" t="s">
        <v>39</v>
      </c>
      <c r="O61" s="82" t="s">
        <v>37</v>
      </c>
      <c r="P61" s="82" t="s">
        <v>902</v>
      </c>
      <c r="Q61" s="82" t="s">
        <v>1211</v>
      </c>
    </row>
    <row r="62" spans="1:17" x14ac:dyDescent="0.2">
      <c r="A62" s="82" t="s">
        <v>188</v>
      </c>
      <c r="B62" s="82" t="s">
        <v>36</v>
      </c>
      <c r="C62" s="82" t="s">
        <v>187</v>
      </c>
      <c r="D62" s="82" t="s">
        <v>188</v>
      </c>
      <c r="E62" s="82" t="s">
        <v>1397</v>
      </c>
      <c r="F62" s="82" t="s">
        <v>38</v>
      </c>
      <c r="G62" s="82" t="s">
        <v>108</v>
      </c>
      <c r="H62" s="82" t="s">
        <v>43</v>
      </c>
      <c r="I62" s="82" t="s">
        <v>37</v>
      </c>
      <c r="J62" s="82" t="s">
        <v>109</v>
      </c>
      <c r="K62" s="82" t="s">
        <v>37</v>
      </c>
      <c r="L62" s="82" t="s">
        <v>110</v>
      </c>
      <c r="M62" s="82" t="s">
        <v>37</v>
      </c>
      <c r="N62" s="82" t="s">
        <v>39</v>
      </c>
      <c r="O62" s="82" t="s">
        <v>37</v>
      </c>
      <c r="P62" s="82" t="s">
        <v>903</v>
      </c>
      <c r="Q62" s="82" t="s">
        <v>1211</v>
      </c>
    </row>
    <row r="63" spans="1:17" x14ac:dyDescent="0.2">
      <c r="A63" s="82" t="s">
        <v>190</v>
      </c>
      <c r="B63" s="82" t="s">
        <v>36</v>
      </c>
      <c r="C63" s="82" t="s">
        <v>189</v>
      </c>
      <c r="D63" s="82" t="s">
        <v>190</v>
      </c>
      <c r="E63" s="82" t="s">
        <v>1398</v>
      </c>
      <c r="F63" s="82" t="s">
        <v>38</v>
      </c>
      <c r="G63" s="82" t="s">
        <v>108</v>
      </c>
      <c r="H63" s="82" t="s">
        <v>43</v>
      </c>
      <c r="I63" s="82" t="s">
        <v>44</v>
      </c>
      <c r="J63" s="82" t="s">
        <v>109</v>
      </c>
      <c r="K63" s="82" t="s">
        <v>44</v>
      </c>
      <c r="L63" s="82" t="s">
        <v>65</v>
      </c>
      <c r="M63" s="82" t="s">
        <v>37</v>
      </c>
      <c r="N63" s="82" t="s">
        <v>39</v>
      </c>
      <c r="O63" s="82" t="s">
        <v>37</v>
      </c>
      <c r="P63" s="82" t="s">
        <v>904</v>
      </c>
      <c r="Q63" s="82" t="s">
        <v>1211</v>
      </c>
    </row>
    <row r="64" spans="1:17" x14ac:dyDescent="0.2">
      <c r="A64" s="82" t="s">
        <v>192</v>
      </c>
      <c r="B64" s="82" t="s">
        <v>36</v>
      </c>
      <c r="C64" s="82" t="s">
        <v>191</v>
      </c>
      <c r="D64" s="82" t="s">
        <v>192</v>
      </c>
      <c r="E64" s="82" t="s">
        <v>1399</v>
      </c>
      <c r="F64" s="82" t="s">
        <v>38</v>
      </c>
      <c r="G64" s="82" t="s">
        <v>108</v>
      </c>
      <c r="H64" s="82" t="s">
        <v>43</v>
      </c>
      <c r="I64" s="82" t="s">
        <v>44</v>
      </c>
      <c r="J64" s="82" t="s">
        <v>109</v>
      </c>
      <c r="K64" s="82" t="s">
        <v>44</v>
      </c>
      <c r="L64" s="82" t="s">
        <v>65</v>
      </c>
      <c r="M64" s="82" t="s">
        <v>37</v>
      </c>
      <c r="N64" s="82" t="s">
        <v>39</v>
      </c>
      <c r="O64" s="82" t="s">
        <v>37</v>
      </c>
      <c r="P64" s="82" t="s">
        <v>905</v>
      </c>
      <c r="Q64" s="82" t="s">
        <v>1211</v>
      </c>
    </row>
    <row r="65" spans="1:17" x14ac:dyDescent="0.2">
      <c r="A65" s="82" t="s">
        <v>194</v>
      </c>
      <c r="B65" s="82" t="s">
        <v>36</v>
      </c>
      <c r="C65" s="82" t="s">
        <v>193</v>
      </c>
      <c r="D65" s="82" t="s">
        <v>194</v>
      </c>
      <c r="E65" s="82" t="s">
        <v>1400</v>
      </c>
      <c r="F65" s="82" t="s">
        <v>38</v>
      </c>
      <c r="G65" s="82" t="s">
        <v>104</v>
      </c>
      <c r="H65" s="82" t="s">
        <v>43</v>
      </c>
      <c r="I65" s="82" t="s">
        <v>37</v>
      </c>
      <c r="J65" s="82" t="s">
        <v>109</v>
      </c>
      <c r="K65" s="82" t="s">
        <v>37</v>
      </c>
      <c r="L65" s="82" t="s">
        <v>37</v>
      </c>
      <c r="M65" s="82" t="s">
        <v>37</v>
      </c>
      <c r="N65" s="82" t="s">
        <v>39</v>
      </c>
      <c r="O65" s="82" t="s">
        <v>37</v>
      </c>
      <c r="P65" s="82" t="s">
        <v>906</v>
      </c>
      <c r="Q65" s="82" t="s">
        <v>1211</v>
      </c>
    </row>
    <row r="66" spans="1:17" x14ac:dyDescent="0.2">
      <c r="A66" s="82" t="s">
        <v>196</v>
      </c>
      <c r="B66" s="82" t="s">
        <v>36</v>
      </c>
      <c r="C66" s="82" t="s">
        <v>195</v>
      </c>
      <c r="D66" s="82" t="s">
        <v>196</v>
      </c>
      <c r="E66" s="82" t="s">
        <v>1401</v>
      </c>
      <c r="F66" s="82" t="s">
        <v>38</v>
      </c>
      <c r="G66" s="82" t="s">
        <v>104</v>
      </c>
      <c r="H66" s="82" t="s">
        <v>43</v>
      </c>
      <c r="I66" s="82" t="s">
        <v>37</v>
      </c>
      <c r="J66" s="82" t="s">
        <v>109</v>
      </c>
      <c r="K66" s="82" t="s">
        <v>37</v>
      </c>
      <c r="L66" s="82" t="s">
        <v>110</v>
      </c>
      <c r="M66" s="82" t="s">
        <v>37</v>
      </c>
      <c r="N66" s="82" t="s">
        <v>39</v>
      </c>
      <c r="O66" s="82" t="s">
        <v>37</v>
      </c>
      <c r="P66" s="82" t="s">
        <v>907</v>
      </c>
      <c r="Q66" s="82" t="s">
        <v>1211</v>
      </c>
    </row>
    <row r="67" spans="1:17" x14ac:dyDescent="0.2">
      <c r="A67" s="82" t="s">
        <v>198</v>
      </c>
      <c r="B67" s="82" t="s">
        <v>36</v>
      </c>
      <c r="C67" s="82" t="s">
        <v>197</v>
      </c>
      <c r="D67" s="82" t="s">
        <v>198</v>
      </c>
      <c r="E67" s="82" t="s">
        <v>1402</v>
      </c>
      <c r="F67" s="82" t="s">
        <v>38</v>
      </c>
      <c r="G67" s="82" t="s">
        <v>104</v>
      </c>
      <c r="H67" s="82" t="s">
        <v>43</v>
      </c>
      <c r="I67" s="82" t="s">
        <v>37</v>
      </c>
      <c r="J67" s="82" t="s">
        <v>109</v>
      </c>
      <c r="K67" s="82" t="s">
        <v>37</v>
      </c>
      <c r="L67" s="82" t="s">
        <v>113</v>
      </c>
      <c r="M67" s="82" t="s">
        <v>37</v>
      </c>
      <c r="N67" s="82" t="s">
        <v>39</v>
      </c>
      <c r="O67" s="82" t="s">
        <v>37</v>
      </c>
      <c r="P67" s="82" t="s">
        <v>908</v>
      </c>
      <c r="Q67" s="82" t="s">
        <v>1211</v>
      </c>
    </row>
    <row r="68" spans="1:17" x14ac:dyDescent="0.2">
      <c r="A68" s="82" t="s">
        <v>200</v>
      </c>
      <c r="B68" s="82" t="s">
        <v>36</v>
      </c>
      <c r="C68" s="82" t="s">
        <v>199</v>
      </c>
      <c r="D68" s="82" t="s">
        <v>200</v>
      </c>
      <c r="E68" s="82" t="s">
        <v>1403</v>
      </c>
      <c r="F68" s="82" t="s">
        <v>38</v>
      </c>
      <c r="G68" s="82" t="s">
        <v>104</v>
      </c>
      <c r="H68" s="82" t="s">
        <v>43</v>
      </c>
      <c r="I68" s="82" t="s">
        <v>37</v>
      </c>
      <c r="J68" s="82" t="s">
        <v>109</v>
      </c>
      <c r="K68" s="82" t="s">
        <v>37</v>
      </c>
      <c r="L68" s="82" t="s">
        <v>113</v>
      </c>
      <c r="M68" s="82" t="s">
        <v>37</v>
      </c>
      <c r="N68" s="82" t="s">
        <v>39</v>
      </c>
      <c r="O68" s="82" t="s">
        <v>37</v>
      </c>
      <c r="P68" s="82" t="s">
        <v>909</v>
      </c>
      <c r="Q68" s="82" t="s">
        <v>1211</v>
      </c>
    </row>
    <row r="69" spans="1:17" x14ac:dyDescent="0.2">
      <c r="A69" s="82" t="s">
        <v>202</v>
      </c>
      <c r="B69" s="82" t="s">
        <v>36</v>
      </c>
      <c r="C69" s="82" t="s">
        <v>201</v>
      </c>
      <c r="D69" s="82" t="s">
        <v>202</v>
      </c>
      <c r="E69" s="82" t="s">
        <v>1404</v>
      </c>
      <c r="F69" s="82" t="s">
        <v>38</v>
      </c>
      <c r="G69" s="82" t="s">
        <v>104</v>
      </c>
      <c r="H69" s="82" t="s">
        <v>43</v>
      </c>
      <c r="I69" s="82" t="s">
        <v>37</v>
      </c>
      <c r="J69" s="82" t="s">
        <v>109</v>
      </c>
      <c r="K69" s="82" t="s">
        <v>37</v>
      </c>
      <c r="L69" s="82" t="s">
        <v>110</v>
      </c>
      <c r="M69" s="82" t="s">
        <v>37</v>
      </c>
      <c r="N69" s="82" t="s">
        <v>39</v>
      </c>
      <c r="O69" s="82" t="s">
        <v>37</v>
      </c>
      <c r="P69" s="82" t="s">
        <v>910</v>
      </c>
      <c r="Q69" s="82" t="s">
        <v>1211</v>
      </c>
    </row>
    <row r="70" spans="1:17" x14ac:dyDescent="0.2">
      <c r="A70" s="82" t="s">
        <v>204</v>
      </c>
      <c r="B70" s="82" t="s">
        <v>36</v>
      </c>
      <c r="C70" s="82" t="s">
        <v>203</v>
      </c>
      <c r="D70" s="82" t="s">
        <v>204</v>
      </c>
      <c r="E70" s="82" t="s">
        <v>1395</v>
      </c>
      <c r="F70" s="82" t="s">
        <v>38</v>
      </c>
      <c r="G70" s="82" t="s">
        <v>104</v>
      </c>
      <c r="H70" s="82" t="s">
        <v>43</v>
      </c>
      <c r="I70" s="82" t="s">
        <v>37</v>
      </c>
      <c r="J70" s="82" t="s">
        <v>133</v>
      </c>
      <c r="K70" s="82" t="s">
        <v>37</v>
      </c>
      <c r="L70" s="82" t="s">
        <v>65</v>
      </c>
      <c r="M70" s="82" t="s">
        <v>37</v>
      </c>
      <c r="N70" s="82" t="s">
        <v>39</v>
      </c>
      <c r="O70" s="82" t="s">
        <v>37</v>
      </c>
      <c r="P70" s="82" t="s">
        <v>911</v>
      </c>
      <c r="Q70" s="82" t="s">
        <v>1211</v>
      </c>
    </row>
    <row r="71" spans="1:17" x14ac:dyDescent="0.2">
      <c r="A71" s="82" t="s">
        <v>206</v>
      </c>
      <c r="B71" s="82" t="s">
        <v>36</v>
      </c>
      <c r="C71" s="82" t="s">
        <v>205</v>
      </c>
      <c r="D71" s="82" t="s">
        <v>206</v>
      </c>
      <c r="E71" s="82" t="s">
        <v>1405</v>
      </c>
      <c r="F71" s="82" t="s">
        <v>38</v>
      </c>
      <c r="G71" s="82" t="s">
        <v>104</v>
      </c>
      <c r="H71" s="82" t="s">
        <v>43</v>
      </c>
      <c r="I71" s="82" t="s">
        <v>37</v>
      </c>
      <c r="J71" s="82" t="s">
        <v>109</v>
      </c>
      <c r="K71" s="82" t="s">
        <v>37</v>
      </c>
      <c r="L71" s="82" t="s">
        <v>113</v>
      </c>
      <c r="M71" s="82" t="s">
        <v>37</v>
      </c>
      <c r="N71" s="82" t="s">
        <v>39</v>
      </c>
      <c r="O71" s="82" t="s">
        <v>37</v>
      </c>
      <c r="P71" s="82" t="s">
        <v>912</v>
      </c>
      <c r="Q71" s="82" t="s">
        <v>1211</v>
      </c>
    </row>
    <row r="72" spans="1:17" x14ac:dyDescent="0.2">
      <c r="A72" s="82" t="s">
        <v>208</v>
      </c>
      <c r="B72" s="82" t="s">
        <v>36</v>
      </c>
      <c r="C72" s="82" t="s">
        <v>207</v>
      </c>
      <c r="D72" s="82" t="s">
        <v>208</v>
      </c>
      <c r="E72" s="82" t="s">
        <v>1373</v>
      </c>
      <c r="F72" s="82" t="s">
        <v>38</v>
      </c>
      <c r="G72" s="82" t="s">
        <v>104</v>
      </c>
      <c r="H72" s="82" t="s">
        <v>43</v>
      </c>
      <c r="I72" s="82" t="s">
        <v>37</v>
      </c>
      <c r="J72" s="82" t="s">
        <v>109</v>
      </c>
      <c r="K72" s="82" t="s">
        <v>37</v>
      </c>
      <c r="L72" s="82" t="s">
        <v>110</v>
      </c>
      <c r="M72" s="82" t="s">
        <v>37</v>
      </c>
      <c r="N72" s="82" t="s">
        <v>39</v>
      </c>
      <c r="O72" s="82" t="s">
        <v>37</v>
      </c>
      <c r="P72" s="82" t="s">
        <v>913</v>
      </c>
      <c r="Q72" s="82" t="s">
        <v>1211</v>
      </c>
    </row>
    <row r="73" spans="1:17" x14ac:dyDescent="0.2">
      <c r="A73" s="82" t="s">
        <v>210</v>
      </c>
      <c r="B73" s="82" t="s">
        <v>36</v>
      </c>
      <c r="C73" s="82" t="s">
        <v>209</v>
      </c>
      <c r="D73" s="82" t="s">
        <v>210</v>
      </c>
      <c r="E73" s="82" t="s">
        <v>1406</v>
      </c>
      <c r="F73" s="82" t="s">
        <v>38</v>
      </c>
      <c r="G73" s="82" t="s">
        <v>104</v>
      </c>
      <c r="H73" s="82" t="s">
        <v>43</v>
      </c>
      <c r="I73" s="82" t="s">
        <v>37</v>
      </c>
      <c r="J73" s="82" t="s">
        <v>109</v>
      </c>
      <c r="K73" s="82" t="s">
        <v>37</v>
      </c>
      <c r="L73" s="82" t="s">
        <v>110</v>
      </c>
      <c r="M73" s="82" t="s">
        <v>37</v>
      </c>
      <c r="N73" s="82" t="s">
        <v>39</v>
      </c>
      <c r="O73" s="82" t="s">
        <v>37</v>
      </c>
      <c r="P73" s="82" t="s">
        <v>914</v>
      </c>
      <c r="Q73" s="82" t="s">
        <v>1211</v>
      </c>
    </row>
    <row r="74" spans="1:17" x14ac:dyDescent="0.2">
      <c r="A74" s="82" t="s">
        <v>212</v>
      </c>
      <c r="B74" s="82" t="s">
        <v>36</v>
      </c>
      <c r="C74" s="82" t="s">
        <v>211</v>
      </c>
      <c r="D74" s="82" t="s">
        <v>212</v>
      </c>
      <c r="E74" s="82" t="s">
        <v>1407</v>
      </c>
      <c r="F74" s="82" t="s">
        <v>38</v>
      </c>
      <c r="G74" s="82" t="s">
        <v>104</v>
      </c>
      <c r="H74" s="82" t="s">
        <v>43</v>
      </c>
      <c r="I74" s="82" t="s">
        <v>37</v>
      </c>
      <c r="J74" s="82" t="s">
        <v>109</v>
      </c>
      <c r="K74" s="82" t="s">
        <v>37</v>
      </c>
      <c r="L74" s="82" t="s">
        <v>113</v>
      </c>
      <c r="M74" s="82" t="s">
        <v>37</v>
      </c>
      <c r="N74" s="82" t="s">
        <v>39</v>
      </c>
      <c r="O74" s="82" t="s">
        <v>37</v>
      </c>
      <c r="P74" s="82" t="s">
        <v>915</v>
      </c>
      <c r="Q74" s="82" t="s">
        <v>1211</v>
      </c>
    </row>
    <row r="75" spans="1:17" x14ac:dyDescent="0.2">
      <c r="A75" s="82" t="s">
        <v>214</v>
      </c>
      <c r="B75" s="82" t="s">
        <v>36</v>
      </c>
      <c r="C75" s="82" t="s">
        <v>213</v>
      </c>
      <c r="D75" s="82" t="s">
        <v>214</v>
      </c>
      <c r="E75" s="82" t="s">
        <v>1408</v>
      </c>
      <c r="F75" s="82" t="s">
        <v>38</v>
      </c>
      <c r="G75" s="82" t="s">
        <v>104</v>
      </c>
      <c r="H75" s="82" t="s">
        <v>43</v>
      </c>
      <c r="I75" s="82" t="s">
        <v>37</v>
      </c>
      <c r="J75" s="82" t="s">
        <v>109</v>
      </c>
      <c r="K75" s="82" t="s">
        <v>37</v>
      </c>
      <c r="L75" s="82" t="s">
        <v>110</v>
      </c>
      <c r="M75" s="82" t="s">
        <v>37</v>
      </c>
      <c r="N75" s="82" t="s">
        <v>39</v>
      </c>
      <c r="O75" s="82" t="s">
        <v>37</v>
      </c>
      <c r="P75" s="82" t="s">
        <v>916</v>
      </c>
      <c r="Q75" s="82" t="s">
        <v>1211</v>
      </c>
    </row>
    <row r="76" spans="1:17" x14ac:dyDescent="0.2">
      <c r="A76" s="82" t="s">
        <v>216</v>
      </c>
      <c r="B76" s="82" t="s">
        <v>36</v>
      </c>
      <c r="C76" s="82" t="s">
        <v>215</v>
      </c>
      <c r="D76" s="82" t="s">
        <v>216</v>
      </c>
      <c r="E76" s="82" t="s">
        <v>1409</v>
      </c>
      <c r="F76" s="82" t="s">
        <v>38</v>
      </c>
      <c r="G76" s="82" t="s">
        <v>104</v>
      </c>
      <c r="H76" s="82" t="s">
        <v>43</v>
      </c>
      <c r="I76" s="82" t="s">
        <v>37</v>
      </c>
      <c r="J76" s="82" t="s">
        <v>109</v>
      </c>
      <c r="K76" s="82" t="s">
        <v>37</v>
      </c>
      <c r="L76" s="82" t="s">
        <v>113</v>
      </c>
      <c r="M76" s="82" t="s">
        <v>37</v>
      </c>
      <c r="N76" s="82" t="s">
        <v>39</v>
      </c>
      <c r="O76" s="82" t="s">
        <v>37</v>
      </c>
      <c r="P76" s="82" t="s">
        <v>917</v>
      </c>
      <c r="Q76" s="82" t="s">
        <v>1211</v>
      </c>
    </row>
    <row r="77" spans="1:17" x14ac:dyDescent="0.2">
      <c r="A77" s="82" t="s">
        <v>218</v>
      </c>
      <c r="B77" s="82" t="s">
        <v>36</v>
      </c>
      <c r="C77" s="82" t="s">
        <v>217</v>
      </c>
      <c r="D77" s="82" t="s">
        <v>218</v>
      </c>
      <c r="E77" s="82" t="s">
        <v>1410</v>
      </c>
      <c r="F77" s="82" t="s">
        <v>38</v>
      </c>
      <c r="G77" s="82" t="s">
        <v>108</v>
      </c>
      <c r="H77" s="82" t="s">
        <v>43</v>
      </c>
      <c r="I77" s="82" t="s">
        <v>44</v>
      </c>
      <c r="J77" s="82" t="s">
        <v>109</v>
      </c>
      <c r="K77" s="82" t="s">
        <v>44</v>
      </c>
      <c r="L77" s="82" t="s">
        <v>65</v>
      </c>
      <c r="M77" s="82" t="s">
        <v>37</v>
      </c>
      <c r="N77" s="82" t="s">
        <v>39</v>
      </c>
      <c r="O77" s="82" t="s">
        <v>37</v>
      </c>
      <c r="P77" s="82" t="s">
        <v>918</v>
      </c>
      <c r="Q77" s="82" t="s">
        <v>1211</v>
      </c>
    </row>
    <row r="78" spans="1:17" x14ac:dyDescent="0.2">
      <c r="A78" s="82" t="s">
        <v>220</v>
      </c>
      <c r="B78" s="82" t="s">
        <v>36</v>
      </c>
      <c r="C78" s="82" t="s">
        <v>219</v>
      </c>
      <c r="D78" s="82" t="s">
        <v>220</v>
      </c>
      <c r="E78" s="82" t="s">
        <v>1411</v>
      </c>
      <c r="F78" s="82" t="s">
        <v>38</v>
      </c>
      <c r="G78" s="82" t="s">
        <v>108</v>
      </c>
      <c r="H78" s="82" t="s">
        <v>43</v>
      </c>
      <c r="I78" s="82" t="s">
        <v>44</v>
      </c>
      <c r="J78" s="82" t="s">
        <v>109</v>
      </c>
      <c r="K78" s="82" t="s">
        <v>44</v>
      </c>
      <c r="L78" s="82" t="s">
        <v>113</v>
      </c>
      <c r="M78" s="82" t="s">
        <v>37</v>
      </c>
      <c r="N78" s="82" t="s">
        <v>39</v>
      </c>
      <c r="O78" s="82" t="s">
        <v>37</v>
      </c>
      <c r="P78" s="82" t="s">
        <v>919</v>
      </c>
      <c r="Q78" s="82" t="s">
        <v>1211</v>
      </c>
    </row>
    <row r="79" spans="1:17" x14ac:dyDescent="0.2">
      <c r="A79" s="82" t="s">
        <v>222</v>
      </c>
      <c r="B79" s="82" t="s">
        <v>36</v>
      </c>
      <c r="C79" s="82" t="s">
        <v>221</v>
      </c>
      <c r="D79" s="82" t="s">
        <v>222</v>
      </c>
      <c r="E79" s="82" t="s">
        <v>1412</v>
      </c>
      <c r="F79" s="82" t="s">
        <v>38</v>
      </c>
      <c r="G79" s="82" t="s">
        <v>108</v>
      </c>
      <c r="H79" s="82" t="s">
        <v>43</v>
      </c>
      <c r="I79" s="82" t="s">
        <v>44</v>
      </c>
      <c r="J79" s="82" t="s">
        <v>109</v>
      </c>
      <c r="K79" s="82" t="s">
        <v>44</v>
      </c>
      <c r="L79" s="82" t="s">
        <v>110</v>
      </c>
      <c r="M79" s="82" t="s">
        <v>37</v>
      </c>
      <c r="N79" s="82" t="s">
        <v>39</v>
      </c>
      <c r="O79" s="82" t="s">
        <v>37</v>
      </c>
      <c r="P79" s="82" t="s">
        <v>920</v>
      </c>
      <c r="Q79" s="82" t="s">
        <v>1211</v>
      </c>
    </row>
    <row r="80" spans="1:17" x14ac:dyDescent="0.2">
      <c r="A80" s="82" t="s">
        <v>224</v>
      </c>
      <c r="B80" s="82" t="s">
        <v>36</v>
      </c>
      <c r="C80" s="82" t="s">
        <v>223</v>
      </c>
      <c r="D80" s="82" t="s">
        <v>224</v>
      </c>
      <c r="E80" s="82" t="s">
        <v>1412</v>
      </c>
      <c r="F80" s="82" t="s">
        <v>38</v>
      </c>
      <c r="G80" s="82" t="s">
        <v>108</v>
      </c>
      <c r="H80" s="82" t="s">
        <v>43</v>
      </c>
      <c r="I80" s="82" t="s">
        <v>37</v>
      </c>
      <c r="J80" s="82" t="s">
        <v>109</v>
      </c>
      <c r="K80" s="82" t="s">
        <v>37</v>
      </c>
      <c r="L80" s="82" t="s">
        <v>110</v>
      </c>
      <c r="M80" s="82" t="s">
        <v>37</v>
      </c>
      <c r="N80" s="82" t="s">
        <v>39</v>
      </c>
      <c r="O80" s="82" t="s">
        <v>37</v>
      </c>
      <c r="P80" s="82" t="s">
        <v>921</v>
      </c>
      <c r="Q80" s="82" t="s">
        <v>1211</v>
      </c>
    </row>
    <row r="81" spans="1:17" x14ac:dyDescent="0.2">
      <c r="A81" s="82" t="s">
        <v>226</v>
      </c>
      <c r="B81" s="82" t="s">
        <v>36</v>
      </c>
      <c r="C81" s="82" t="s">
        <v>225</v>
      </c>
      <c r="D81" s="82" t="s">
        <v>226</v>
      </c>
      <c r="E81" s="82" t="s">
        <v>1411</v>
      </c>
      <c r="F81" s="82" t="s">
        <v>38</v>
      </c>
      <c r="G81" s="82" t="s">
        <v>108</v>
      </c>
      <c r="H81" s="82" t="s">
        <v>43</v>
      </c>
      <c r="I81" s="82" t="s">
        <v>37</v>
      </c>
      <c r="J81" s="82" t="s">
        <v>109</v>
      </c>
      <c r="K81" s="82" t="s">
        <v>37</v>
      </c>
      <c r="L81" s="82" t="s">
        <v>113</v>
      </c>
      <c r="M81" s="82" t="s">
        <v>37</v>
      </c>
      <c r="N81" s="82" t="s">
        <v>39</v>
      </c>
      <c r="O81" s="82" t="s">
        <v>37</v>
      </c>
      <c r="P81" s="82" t="s">
        <v>922</v>
      </c>
      <c r="Q81" s="82" t="s">
        <v>1211</v>
      </c>
    </row>
    <row r="82" spans="1:17" x14ac:dyDescent="0.2">
      <c r="A82" s="82" t="s">
        <v>228</v>
      </c>
      <c r="B82" s="82" t="s">
        <v>36</v>
      </c>
      <c r="C82" s="82" t="s">
        <v>227</v>
      </c>
      <c r="D82" s="82" t="s">
        <v>228</v>
      </c>
      <c r="E82" s="82" t="s">
        <v>1402</v>
      </c>
      <c r="F82" s="82" t="s">
        <v>38</v>
      </c>
      <c r="G82" s="82" t="s">
        <v>104</v>
      </c>
      <c r="H82" s="82" t="s">
        <v>43</v>
      </c>
      <c r="I82" s="82" t="s">
        <v>37</v>
      </c>
      <c r="J82" s="82" t="s">
        <v>109</v>
      </c>
      <c r="K82" s="82" t="s">
        <v>44</v>
      </c>
      <c r="L82" s="82" t="s">
        <v>113</v>
      </c>
      <c r="M82" s="82" t="s">
        <v>37</v>
      </c>
      <c r="N82" s="82" t="s">
        <v>39</v>
      </c>
      <c r="O82" s="82" t="s">
        <v>37</v>
      </c>
      <c r="P82" s="82" t="s">
        <v>923</v>
      </c>
      <c r="Q82" s="82" t="s">
        <v>1211</v>
      </c>
    </row>
    <row r="83" spans="1:17" x14ac:dyDescent="0.2">
      <c r="A83" s="82" t="s">
        <v>230</v>
      </c>
      <c r="B83" s="82" t="s">
        <v>36</v>
      </c>
      <c r="C83" s="82" t="s">
        <v>229</v>
      </c>
      <c r="D83" s="82" t="s">
        <v>230</v>
      </c>
      <c r="E83" s="82" t="s">
        <v>1401</v>
      </c>
      <c r="F83" s="82" t="s">
        <v>38</v>
      </c>
      <c r="G83" s="82" t="s">
        <v>104</v>
      </c>
      <c r="H83" s="82" t="s">
        <v>43</v>
      </c>
      <c r="I83" s="82" t="s">
        <v>37</v>
      </c>
      <c r="J83" s="82" t="s">
        <v>109</v>
      </c>
      <c r="K83" s="82" t="s">
        <v>44</v>
      </c>
      <c r="L83" s="82" t="s">
        <v>110</v>
      </c>
      <c r="M83" s="82" t="s">
        <v>37</v>
      </c>
      <c r="N83" s="82" t="s">
        <v>39</v>
      </c>
      <c r="O83" s="82" t="s">
        <v>37</v>
      </c>
      <c r="P83" s="82" t="s">
        <v>924</v>
      </c>
      <c r="Q83" s="82" t="s">
        <v>1211</v>
      </c>
    </row>
    <row r="84" spans="1:17" x14ac:dyDescent="0.2">
      <c r="A84" s="82" t="s">
        <v>232</v>
      </c>
      <c r="B84" s="82" t="s">
        <v>36</v>
      </c>
      <c r="C84" s="82" t="s">
        <v>231</v>
      </c>
      <c r="D84" s="82" t="s">
        <v>232</v>
      </c>
      <c r="E84" s="82" t="s">
        <v>1413</v>
      </c>
      <c r="F84" s="82" t="s">
        <v>38</v>
      </c>
      <c r="G84" s="82" t="s">
        <v>104</v>
      </c>
      <c r="H84" s="82" t="s">
        <v>43</v>
      </c>
      <c r="I84" s="82" t="s">
        <v>37</v>
      </c>
      <c r="J84" s="82" t="s">
        <v>109</v>
      </c>
      <c r="K84" s="82" t="s">
        <v>44</v>
      </c>
      <c r="L84" s="82" t="s">
        <v>65</v>
      </c>
      <c r="M84" s="82" t="s">
        <v>37</v>
      </c>
      <c r="N84" s="82" t="s">
        <v>39</v>
      </c>
      <c r="O84" s="82" t="s">
        <v>37</v>
      </c>
      <c r="P84" s="82" t="s">
        <v>925</v>
      </c>
      <c r="Q84" s="82" t="s">
        <v>1211</v>
      </c>
    </row>
    <row r="85" spans="1:17" x14ac:dyDescent="0.2">
      <c r="A85" s="82" t="s">
        <v>234</v>
      </c>
      <c r="B85" s="82" t="s">
        <v>36</v>
      </c>
      <c r="C85" s="82" t="s">
        <v>233</v>
      </c>
      <c r="D85" s="82" t="s">
        <v>234</v>
      </c>
      <c r="E85" s="82" t="s">
        <v>1395</v>
      </c>
      <c r="F85" s="82" t="s">
        <v>38</v>
      </c>
      <c r="G85" s="82" t="s">
        <v>104</v>
      </c>
      <c r="H85" s="82" t="s">
        <v>43</v>
      </c>
      <c r="I85" s="82" t="s">
        <v>44</v>
      </c>
      <c r="J85" s="82" t="s">
        <v>109</v>
      </c>
      <c r="K85" s="82" t="s">
        <v>37</v>
      </c>
      <c r="L85" s="82" t="s">
        <v>164</v>
      </c>
      <c r="M85" s="82" t="s">
        <v>37</v>
      </c>
      <c r="N85" s="82" t="s">
        <v>39</v>
      </c>
      <c r="O85" s="82" t="s">
        <v>37</v>
      </c>
      <c r="P85" s="82" t="s">
        <v>926</v>
      </c>
      <c r="Q85" s="82" t="s">
        <v>1211</v>
      </c>
    </row>
    <row r="86" spans="1:17" x14ac:dyDescent="0.2">
      <c r="A86" s="82" t="s">
        <v>236</v>
      </c>
      <c r="B86" s="82" t="s">
        <v>36</v>
      </c>
      <c r="C86" s="82" t="s">
        <v>235</v>
      </c>
      <c r="D86" s="82" t="s">
        <v>236</v>
      </c>
      <c r="E86" s="82" t="s">
        <v>1414</v>
      </c>
      <c r="F86" s="82" t="s">
        <v>38</v>
      </c>
      <c r="G86" s="82" t="s">
        <v>104</v>
      </c>
      <c r="H86" s="82" t="s">
        <v>43</v>
      </c>
      <c r="I86" s="82" t="s">
        <v>44</v>
      </c>
      <c r="J86" s="82" t="s">
        <v>109</v>
      </c>
      <c r="K86" s="82" t="s">
        <v>37</v>
      </c>
      <c r="L86" s="82" t="s">
        <v>167</v>
      </c>
      <c r="M86" s="82" t="s">
        <v>37</v>
      </c>
      <c r="N86" s="82" t="s">
        <v>39</v>
      </c>
      <c r="O86" s="82" t="s">
        <v>37</v>
      </c>
      <c r="P86" s="82" t="s">
        <v>927</v>
      </c>
      <c r="Q86" s="82" t="s">
        <v>1211</v>
      </c>
    </row>
    <row r="87" spans="1:17" x14ac:dyDescent="0.2">
      <c r="A87" s="82" t="s">
        <v>238</v>
      </c>
      <c r="B87" s="82" t="s">
        <v>36</v>
      </c>
      <c r="C87" s="82" t="s">
        <v>237</v>
      </c>
      <c r="D87" s="82" t="s">
        <v>238</v>
      </c>
      <c r="E87" s="82" t="s">
        <v>1415</v>
      </c>
      <c r="F87" s="82" t="s">
        <v>38</v>
      </c>
      <c r="G87" s="82" t="s">
        <v>104</v>
      </c>
      <c r="H87" s="82" t="s">
        <v>43</v>
      </c>
      <c r="I87" s="82" t="s">
        <v>44</v>
      </c>
      <c r="J87" s="82" t="s">
        <v>109</v>
      </c>
      <c r="K87" s="82" t="s">
        <v>37</v>
      </c>
      <c r="L87" s="82" t="s">
        <v>170</v>
      </c>
      <c r="M87" s="82" t="s">
        <v>37</v>
      </c>
      <c r="N87" s="82" t="s">
        <v>39</v>
      </c>
      <c r="O87" s="82" t="s">
        <v>37</v>
      </c>
      <c r="P87" s="82" t="s">
        <v>928</v>
      </c>
      <c r="Q87" s="82" t="s">
        <v>1211</v>
      </c>
    </row>
    <row r="88" spans="1:17" x14ac:dyDescent="0.2">
      <c r="A88" s="82" t="s">
        <v>240</v>
      </c>
      <c r="B88" s="82" t="s">
        <v>36</v>
      </c>
      <c r="C88" s="82" t="s">
        <v>239</v>
      </c>
      <c r="D88" s="82" t="s">
        <v>240</v>
      </c>
      <c r="E88" s="82" t="s">
        <v>1416</v>
      </c>
      <c r="F88" s="82" t="s">
        <v>38</v>
      </c>
      <c r="G88" s="82" t="s">
        <v>104</v>
      </c>
      <c r="H88" s="82" t="s">
        <v>43</v>
      </c>
      <c r="I88" s="82" t="s">
        <v>44</v>
      </c>
      <c r="J88" s="82" t="s">
        <v>85</v>
      </c>
      <c r="K88" s="82" t="s">
        <v>37</v>
      </c>
      <c r="L88" s="82" t="s">
        <v>37</v>
      </c>
      <c r="M88" s="82" t="s">
        <v>178</v>
      </c>
      <c r="N88" s="82" t="s">
        <v>39</v>
      </c>
      <c r="O88" s="82" t="s">
        <v>37</v>
      </c>
      <c r="P88" s="82" t="s">
        <v>929</v>
      </c>
      <c r="Q88" s="82" t="s">
        <v>1211</v>
      </c>
    </row>
    <row r="89" spans="1:17" x14ac:dyDescent="0.2">
      <c r="A89" s="82" t="s">
        <v>242</v>
      </c>
      <c r="B89" s="82" t="s">
        <v>36</v>
      </c>
      <c r="C89" s="82" t="s">
        <v>241</v>
      </c>
      <c r="D89" s="82" t="s">
        <v>242</v>
      </c>
      <c r="E89" s="82" t="s">
        <v>1417</v>
      </c>
      <c r="F89" s="82" t="s">
        <v>38</v>
      </c>
      <c r="G89" s="82" t="s">
        <v>104</v>
      </c>
      <c r="H89" s="82" t="s">
        <v>43</v>
      </c>
      <c r="I89" s="82" t="s">
        <v>44</v>
      </c>
      <c r="J89" s="82" t="s">
        <v>85</v>
      </c>
      <c r="K89" s="82" t="s">
        <v>37</v>
      </c>
      <c r="L89" s="82" t="s">
        <v>37</v>
      </c>
      <c r="M89" s="82" t="s">
        <v>52</v>
      </c>
      <c r="N89" s="82" t="s">
        <v>39</v>
      </c>
      <c r="O89" s="82" t="s">
        <v>37</v>
      </c>
      <c r="P89" s="82" t="s">
        <v>930</v>
      </c>
      <c r="Q89" s="82" t="s">
        <v>1211</v>
      </c>
    </row>
    <row r="90" spans="1:17" x14ac:dyDescent="0.2">
      <c r="A90" s="82" t="s">
        <v>244</v>
      </c>
      <c r="B90" s="82" t="s">
        <v>36</v>
      </c>
      <c r="C90" s="82" t="s">
        <v>243</v>
      </c>
      <c r="D90" s="82" t="s">
        <v>244</v>
      </c>
      <c r="E90" s="82" t="s">
        <v>1387</v>
      </c>
      <c r="F90" s="82" t="s">
        <v>38</v>
      </c>
      <c r="G90" s="82" t="s">
        <v>108</v>
      </c>
      <c r="H90" s="82" t="s">
        <v>37</v>
      </c>
      <c r="I90" s="82" t="s">
        <v>37</v>
      </c>
      <c r="J90" s="82" t="s">
        <v>109</v>
      </c>
      <c r="K90" s="82" t="s">
        <v>37</v>
      </c>
      <c r="L90" s="82" t="s">
        <v>37</v>
      </c>
      <c r="M90" s="82" t="s">
        <v>37</v>
      </c>
      <c r="N90" s="82" t="s">
        <v>39</v>
      </c>
      <c r="O90" s="82" t="s">
        <v>37</v>
      </c>
      <c r="P90" s="82" t="s">
        <v>931</v>
      </c>
      <c r="Q90" s="82" t="s">
        <v>1211</v>
      </c>
    </row>
    <row r="91" spans="1:17" x14ac:dyDescent="0.2">
      <c r="A91" s="82" t="s">
        <v>246</v>
      </c>
      <c r="B91" s="82" t="s">
        <v>36</v>
      </c>
      <c r="C91" s="82" t="s">
        <v>245</v>
      </c>
      <c r="D91" s="82" t="s">
        <v>246</v>
      </c>
      <c r="E91" s="82" t="s">
        <v>1410</v>
      </c>
      <c r="F91" s="82" t="s">
        <v>38</v>
      </c>
      <c r="G91" s="82" t="s">
        <v>108</v>
      </c>
      <c r="H91" s="82" t="s">
        <v>37</v>
      </c>
      <c r="I91" s="82" t="s">
        <v>37</v>
      </c>
      <c r="J91" s="82" t="s">
        <v>109</v>
      </c>
      <c r="K91" s="82" t="s">
        <v>37</v>
      </c>
      <c r="L91" s="82" t="s">
        <v>37</v>
      </c>
      <c r="M91" s="82" t="s">
        <v>37</v>
      </c>
      <c r="N91" s="82" t="s">
        <v>39</v>
      </c>
      <c r="O91" s="82" t="s">
        <v>37</v>
      </c>
      <c r="P91" s="82" t="s">
        <v>932</v>
      </c>
      <c r="Q91" s="82" t="s">
        <v>1211</v>
      </c>
    </row>
    <row r="92" spans="1:17" x14ac:dyDescent="0.2">
      <c r="A92" s="82" t="s">
        <v>248</v>
      </c>
      <c r="B92" s="82" t="s">
        <v>36</v>
      </c>
      <c r="C92" s="82" t="s">
        <v>247</v>
      </c>
      <c r="D92" s="82" t="s">
        <v>248</v>
      </c>
      <c r="E92" s="82" t="s">
        <v>1413</v>
      </c>
      <c r="F92" s="82" t="s">
        <v>38</v>
      </c>
      <c r="G92" s="82" t="s">
        <v>104</v>
      </c>
      <c r="H92" s="82" t="s">
        <v>37</v>
      </c>
      <c r="I92" s="82" t="s">
        <v>37</v>
      </c>
      <c r="J92" s="82" t="s">
        <v>109</v>
      </c>
      <c r="K92" s="82" t="s">
        <v>37</v>
      </c>
      <c r="L92" s="82" t="s">
        <v>37</v>
      </c>
      <c r="M92" s="82" t="s">
        <v>37</v>
      </c>
      <c r="N92" s="82" t="s">
        <v>39</v>
      </c>
      <c r="O92" s="82" t="s">
        <v>37</v>
      </c>
      <c r="P92" s="82" t="s">
        <v>933</v>
      </c>
      <c r="Q92" s="82" t="s">
        <v>1211</v>
      </c>
    </row>
    <row r="93" spans="1:17" x14ac:dyDescent="0.2">
      <c r="A93" s="82" t="s">
        <v>250</v>
      </c>
      <c r="B93" s="82" t="s">
        <v>36</v>
      </c>
      <c r="C93" s="82" t="s">
        <v>249</v>
      </c>
      <c r="D93" s="82" t="s">
        <v>250</v>
      </c>
      <c r="E93" s="82" t="s">
        <v>1418</v>
      </c>
      <c r="F93" s="82" t="s">
        <v>38</v>
      </c>
      <c r="G93" s="82" t="s">
        <v>104</v>
      </c>
      <c r="H93" s="82" t="s">
        <v>37</v>
      </c>
      <c r="I93" s="82" t="s">
        <v>37</v>
      </c>
      <c r="J93" s="82" t="s">
        <v>109</v>
      </c>
      <c r="K93" s="82" t="s">
        <v>37</v>
      </c>
      <c r="L93" s="82" t="s">
        <v>37</v>
      </c>
      <c r="M93" s="82" t="s">
        <v>37</v>
      </c>
      <c r="N93" s="82" t="s">
        <v>39</v>
      </c>
      <c r="O93" s="82" t="s">
        <v>37</v>
      </c>
      <c r="P93" s="82" t="s">
        <v>934</v>
      </c>
      <c r="Q93" s="82" t="s">
        <v>1211</v>
      </c>
    </row>
    <row r="94" spans="1:17" x14ac:dyDescent="0.2">
      <c r="A94" s="82" t="s">
        <v>252</v>
      </c>
      <c r="B94" s="82" t="s">
        <v>36</v>
      </c>
      <c r="C94" s="82" t="s">
        <v>251</v>
      </c>
      <c r="D94" s="82" t="s">
        <v>252</v>
      </c>
      <c r="E94" s="82" t="s">
        <v>1419</v>
      </c>
      <c r="F94" s="82" t="s">
        <v>38</v>
      </c>
      <c r="G94" s="82" t="s">
        <v>104</v>
      </c>
      <c r="H94" s="82" t="s">
        <v>37</v>
      </c>
      <c r="I94" s="82" t="s">
        <v>37</v>
      </c>
      <c r="J94" s="82" t="s">
        <v>109</v>
      </c>
      <c r="K94" s="82" t="s">
        <v>37</v>
      </c>
      <c r="L94" s="82" t="s">
        <v>37</v>
      </c>
      <c r="M94" s="82" t="s">
        <v>37</v>
      </c>
      <c r="N94" s="82" t="s">
        <v>39</v>
      </c>
      <c r="O94" s="82" t="s">
        <v>37</v>
      </c>
      <c r="P94" s="82" t="s">
        <v>935</v>
      </c>
      <c r="Q94" s="82" t="s">
        <v>1211</v>
      </c>
    </row>
    <row r="95" spans="1:17" x14ac:dyDescent="0.2">
      <c r="A95" s="82" t="s">
        <v>254</v>
      </c>
      <c r="B95" s="82" t="s">
        <v>36</v>
      </c>
      <c r="C95" s="82" t="s">
        <v>253</v>
      </c>
      <c r="D95" s="82" t="s">
        <v>254</v>
      </c>
      <c r="E95" s="82" t="s">
        <v>1420</v>
      </c>
      <c r="F95" s="82" t="s">
        <v>38</v>
      </c>
      <c r="G95" s="82" t="s">
        <v>104</v>
      </c>
      <c r="H95" s="82" t="s">
        <v>37</v>
      </c>
      <c r="I95" s="82" t="s">
        <v>37</v>
      </c>
      <c r="J95" s="82" t="s">
        <v>109</v>
      </c>
      <c r="K95" s="82" t="s">
        <v>37</v>
      </c>
      <c r="L95" s="82" t="s">
        <v>37</v>
      </c>
      <c r="M95" s="82" t="s">
        <v>37</v>
      </c>
      <c r="N95" s="82" t="s">
        <v>39</v>
      </c>
      <c r="O95" s="82" t="s">
        <v>37</v>
      </c>
      <c r="P95" s="82" t="s">
        <v>936</v>
      </c>
      <c r="Q95" s="82" t="s">
        <v>1211</v>
      </c>
    </row>
    <row r="96" spans="1:17" x14ac:dyDescent="0.2">
      <c r="A96" s="82" t="s">
        <v>256</v>
      </c>
      <c r="B96" s="82" t="s">
        <v>36</v>
      </c>
      <c r="C96" s="82" t="s">
        <v>255</v>
      </c>
      <c r="D96" s="82" t="s">
        <v>256</v>
      </c>
      <c r="E96" s="82" t="s">
        <v>1421</v>
      </c>
      <c r="F96" s="82" t="s">
        <v>38</v>
      </c>
      <c r="G96" s="82" t="s">
        <v>104</v>
      </c>
      <c r="H96" s="82" t="s">
        <v>37</v>
      </c>
      <c r="I96" s="82" t="s">
        <v>37</v>
      </c>
      <c r="J96" s="82" t="s">
        <v>109</v>
      </c>
      <c r="K96" s="82" t="s">
        <v>37</v>
      </c>
      <c r="L96" s="82" t="s">
        <v>37</v>
      </c>
      <c r="M96" s="82" t="s">
        <v>37</v>
      </c>
      <c r="N96" s="82" t="s">
        <v>39</v>
      </c>
      <c r="O96" s="82" t="s">
        <v>37</v>
      </c>
      <c r="P96" s="82" t="s">
        <v>937</v>
      </c>
      <c r="Q96" s="82" t="s">
        <v>1211</v>
      </c>
    </row>
    <row r="97" spans="1:17" x14ac:dyDescent="0.2">
      <c r="A97" s="82" t="s">
        <v>258</v>
      </c>
      <c r="B97" s="82" t="s">
        <v>36</v>
      </c>
      <c r="C97" s="82" t="s">
        <v>257</v>
      </c>
      <c r="D97" s="82" t="s">
        <v>258</v>
      </c>
      <c r="E97" s="82" t="s">
        <v>1390</v>
      </c>
      <c r="F97" s="82" t="s">
        <v>38</v>
      </c>
      <c r="G97" s="82" t="s">
        <v>108</v>
      </c>
      <c r="H97" s="82" t="s">
        <v>37</v>
      </c>
      <c r="I97" s="82" t="s">
        <v>37</v>
      </c>
      <c r="J97" s="82" t="s">
        <v>109</v>
      </c>
      <c r="K97" s="82" t="s">
        <v>37</v>
      </c>
      <c r="L97" s="82" t="s">
        <v>37</v>
      </c>
      <c r="M97" s="82" t="s">
        <v>37</v>
      </c>
      <c r="N97" s="82" t="s">
        <v>39</v>
      </c>
      <c r="O97" s="82" t="s">
        <v>37</v>
      </c>
      <c r="P97" s="82" t="s">
        <v>938</v>
      </c>
      <c r="Q97" s="82" t="s">
        <v>1211</v>
      </c>
    </row>
    <row r="98" spans="1:17" x14ac:dyDescent="0.2">
      <c r="A98" s="82" t="s">
        <v>260</v>
      </c>
      <c r="B98" s="82" t="s">
        <v>36</v>
      </c>
      <c r="C98" s="82" t="s">
        <v>259</v>
      </c>
      <c r="D98" s="82" t="s">
        <v>260</v>
      </c>
      <c r="E98" s="82" t="s">
        <v>1414</v>
      </c>
      <c r="F98" s="82" t="s">
        <v>38</v>
      </c>
      <c r="G98" s="82" t="s">
        <v>108</v>
      </c>
      <c r="H98" s="82" t="s">
        <v>37</v>
      </c>
      <c r="I98" s="82" t="s">
        <v>37</v>
      </c>
      <c r="J98" s="82" t="s">
        <v>109</v>
      </c>
      <c r="K98" s="82" t="s">
        <v>37</v>
      </c>
      <c r="L98" s="82" t="s">
        <v>37</v>
      </c>
      <c r="M98" s="82" t="s">
        <v>37</v>
      </c>
      <c r="N98" s="82" t="s">
        <v>39</v>
      </c>
      <c r="O98" s="82" t="s">
        <v>37</v>
      </c>
      <c r="P98" s="82" t="s">
        <v>939</v>
      </c>
      <c r="Q98" s="82" t="s">
        <v>1211</v>
      </c>
    </row>
    <row r="99" spans="1:17" x14ac:dyDescent="0.2">
      <c r="A99" s="82" t="s">
        <v>262</v>
      </c>
      <c r="B99" s="82" t="s">
        <v>36</v>
      </c>
      <c r="C99" s="82" t="s">
        <v>261</v>
      </c>
      <c r="D99" s="82" t="s">
        <v>262</v>
      </c>
      <c r="E99" s="82" t="s">
        <v>1422</v>
      </c>
      <c r="F99" s="82" t="s">
        <v>38</v>
      </c>
      <c r="G99" s="82" t="s">
        <v>263</v>
      </c>
      <c r="H99" s="82" t="s">
        <v>55</v>
      </c>
      <c r="I99" s="82" t="s">
        <v>44</v>
      </c>
      <c r="J99" s="82" t="s">
        <v>109</v>
      </c>
      <c r="K99" s="82" t="s">
        <v>44</v>
      </c>
      <c r="L99" s="82" t="s">
        <v>120</v>
      </c>
      <c r="M99" s="82" t="s">
        <v>37</v>
      </c>
      <c r="N99" s="82" t="s">
        <v>39</v>
      </c>
      <c r="O99" s="82" t="s">
        <v>37</v>
      </c>
      <c r="P99" s="82" t="s">
        <v>940</v>
      </c>
      <c r="Q99" s="82" t="s">
        <v>1211</v>
      </c>
    </row>
    <row r="100" spans="1:17" x14ac:dyDescent="0.2">
      <c r="A100" s="82" t="s">
        <v>265</v>
      </c>
      <c r="B100" s="82" t="s">
        <v>36</v>
      </c>
      <c r="C100" s="82" t="s">
        <v>264</v>
      </c>
      <c r="D100" s="82" t="s">
        <v>265</v>
      </c>
      <c r="E100" s="82" t="s">
        <v>1377</v>
      </c>
      <c r="F100" s="82" t="s">
        <v>38</v>
      </c>
      <c r="G100" s="82" t="s">
        <v>263</v>
      </c>
      <c r="H100" s="82" t="s">
        <v>55</v>
      </c>
      <c r="I100" s="82" t="s">
        <v>44</v>
      </c>
      <c r="J100" s="82" t="s">
        <v>109</v>
      </c>
      <c r="K100" s="82" t="s">
        <v>44</v>
      </c>
      <c r="L100" s="82" t="s">
        <v>113</v>
      </c>
      <c r="M100" s="82" t="s">
        <v>37</v>
      </c>
      <c r="N100" s="82" t="s">
        <v>39</v>
      </c>
      <c r="O100" s="82" t="s">
        <v>37</v>
      </c>
      <c r="P100" s="82" t="s">
        <v>941</v>
      </c>
      <c r="Q100" s="82" t="s">
        <v>1211</v>
      </c>
    </row>
    <row r="101" spans="1:17" x14ac:dyDescent="0.2">
      <c r="A101" s="82" t="s">
        <v>267</v>
      </c>
      <c r="B101" s="82" t="s">
        <v>36</v>
      </c>
      <c r="C101" s="82" t="s">
        <v>266</v>
      </c>
      <c r="D101" s="82" t="s">
        <v>267</v>
      </c>
      <c r="E101" s="82" t="s">
        <v>1423</v>
      </c>
      <c r="F101" s="82" t="s">
        <v>38</v>
      </c>
      <c r="G101" s="82" t="s">
        <v>263</v>
      </c>
      <c r="H101" s="82" t="s">
        <v>55</v>
      </c>
      <c r="I101" s="82" t="s">
        <v>44</v>
      </c>
      <c r="J101" s="82" t="s">
        <v>109</v>
      </c>
      <c r="K101" s="82" t="s">
        <v>44</v>
      </c>
      <c r="L101" s="82" t="s">
        <v>110</v>
      </c>
      <c r="M101" s="82" t="s">
        <v>37</v>
      </c>
      <c r="N101" s="82" t="s">
        <v>39</v>
      </c>
      <c r="O101" s="82" t="s">
        <v>37</v>
      </c>
      <c r="P101" s="82" t="s">
        <v>942</v>
      </c>
      <c r="Q101" s="82" t="s">
        <v>1211</v>
      </c>
    </row>
    <row r="102" spans="1:17" x14ac:dyDescent="0.2">
      <c r="A102" s="82" t="s">
        <v>269</v>
      </c>
      <c r="B102" s="82" t="s">
        <v>36</v>
      </c>
      <c r="C102" s="82" t="s">
        <v>268</v>
      </c>
      <c r="D102" s="82" t="s">
        <v>269</v>
      </c>
      <c r="E102" s="82" t="s">
        <v>1374</v>
      </c>
      <c r="F102" s="82" t="s">
        <v>38</v>
      </c>
      <c r="G102" s="82" t="s">
        <v>104</v>
      </c>
      <c r="H102" s="82" t="s">
        <v>55</v>
      </c>
      <c r="I102" s="82" t="s">
        <v>37</v>
      </c>
      <c r="J102" s="82" t="s">
        <v>109</v>
      </c>
      <c r="K102" s="82" t="s">
        <v>37</v>
      </c>
      <c r="L102" s="82" t="s">
        <v>37</v>
      </c>
      <c r="M102" s="82" t="s">
        <v>37</v>
      </c>
      <c r="N102" s="82" t="s">
        <v>39</v>
      </c>
      <c r="O102" s="82" t="s">
        <v>37</v>
      </c>
      <c r="P102" s="82" t="s">
        <v>943</v>
      </c>
      <c r="Q102" s="82" t="s">
        <v>1211</v>
      </c>
    </row>
    <row r="103" spans="1:17" x14ac:dyDescent="0.2">
      <c r="A103" s="82" t="s">
        <v>271</v>
      </c>
      <c r="B103" s="82" t="s">
        <v>36</v>
      </c>
      <c r="C103" s="82" t="s">
        <v>270</v>
      </c>
      <c r="D103" s="82" t="s">
        <v>271</v>
      </c>
      <c r="E103" s="82" t="s">
        <v>1377</v>
      </c>
      <c r="F103" s="82" t="s">
        <v>38</v>
      </c>
      <c r="G103" s="82" t="s">
        <v>104</v>
      </c>
      <c r="H103" s="82" t="s">
        <v>55</v>
      </c>
      <c r="I103" s="82" t="s">
        <v>37</v>
      </c>
      <c r="J103" s="82" t="s">
        <v>109</v>
      </c>
      <c r="K103" s="82" t="s">
        <v>37</v>
      </c>
      <c r="L103" s="82" t="s">
        <v>110</v>
      </c>
      <c r="M103" s="82" t="s">
        <v>37</v>
      </c>
      <c r="N103" s="82" t="s">
        <v>39</v>
      </c>
      <c r="O103" s="82" t="s">
        <v>37</v>
      </c>
      <c r="P103" s="82" t="s">
        <v>944</v>
      </c>
      <c r="Q103" s="82" t="s">
        <v>1211</v>
      </c>
    </row>
    <row r="104" spans="1:17" x14ac:dyDescent="0.2">
      <c r="A104" s="82" t="s">
        <v>273</v>
      </c>
      <c r="B104" s="82" t="s">
        <v>36</v>
      </c>
      <c r="C104" s="82" t="s">
        <v>272</v>
      </c>
      <c r="D104" s="82" t="s">
        <v>273</v>
      </c>
      <c r="E104" s="82" t="s">
        <v>1376</v>
      </c>
      <c r="F104" s="82" t="s">
        <v>38</v>
      </c>
      <c r="G104" s="82" t="s">
        <v>104</v>
      </c>
      <c r="H104" s="82" t="s">
        <v>55</v>
      </c>
      <c r="I104" s="82" t="s">
        <v>37</v>
      </c>
      <c r="J104" s="82" t="s">
        <v>109</v>
      </c>
      <c r="K104" s="82" t="s">
        <v>37</v>
      </c>
      <c r="L104" s="82" t="s">
        <v>113</v>
      </c>
      <c r="M104" s="82" t="s">
        <v>37</v>
      </c>
      <c r="N104" s="82" t="s">
        <v>39</v>
      </c>
      <c r="O104" s="82" t="s">
        <v>37</v>
      </c>
      <c r="P104" s="82" t="s">
        <v>945</v>
      </c>
      <c r="Q104" s="82" t="s">
        <v>1211</v>
      </c>
    </row>
    <row r="105" spans="1:17" x14ac:dyDescent="0.2">
      <c r="A105" s="82" t="s">
        <v>275</v>
      </c>
      <c r="B105" s="82" t="s">
        <v>36</v>
      </c>
      <c r="C105" s="82" t="s">
        <v>274</v>
      </c>
      <c r="D105" s="82" t="s">
        <v>275</v>
      </c>
      <c r="E105" s="82" t="s">
        <v>1378</v>
      </c>
      <c r="F105" s="82" t="s">
        <v>38</v>
      </c>
      <c r="G105" s="82" t="s">
        <v>104</v>
      </c>
      <c r="H105" s="82" t="s">
        <v>55</v>
      </c>
      <c r="I105" s="82" t="s">
        <v>37</v>
      </c>
      <c r="J105" s="82" t="s">
        <v>109</v>
      </c>
      <c r="K105" s="82" t="s">
        <v>37</v>
      </c>
      <c r="L105" s="82" t="s">
        <v>113</v>
      </c>
      <c r="M105" s="82" t="s">
        <v>37</v>
      </c>
      <c r="N105" s="82" t="s">
        <v>39</v>
      </c>
      <c r="O105" s="82" t="s">
        <v>37</v>
      </c>
      <c r="P105" s="82" t="s">
        <v>946</v>
      </c>
      <c r="Q105" s="82" t="s">
        <v>1211</v>
      </c>
    </row>
    <row r="106" spans="1:17" x14ac:dyDescent="0.2">
      <c r="A106" s="82" t="s">
        <v>277</v>
      </c>
      <c r="B106" s="82" t="s">
        <v>36</v>
      </c>
      <c r="C106" s="82" t="s">
        <v>276</v>
      </c>
      <c r="D106" s="82" t="s">
        <v>277</v>
      </c>
      <c r="E106" s="82" t="s">
        <v>1424</v>
      </c>
      <c r="F106" s="82" t="s">
        <v>38</v>
      </c>
      <c r="G106" s="82" t="s">
        <v>104</v>
      </c>
      <c r="H106" s="82" t="s">
        <v>55</v>
      </c>
      <c r="I106" s="82" t="s">
        <v>37</v>
      </c>
      <c r="J106" s="82" t="s">
        <v>109</v>
      </c>
      <c r="K106" s="82" t="s">
        <v>37</v>
      </c>
      <c r="L106" s="82" t="s">
        <v>110</v>
      </c>
      <c r="M106" s="82" t="s">
        <v>37</v>
      </c>
      <c r="N106" s="82" t="s">
        <v>39</v>
      </c>
      <c r="O106" s="82" t="s">
        <v>37</v>
      </c>
      <c r="P106" s="82" t="s">
        <v>947</v>
      </c>
      <c r="Q106" s="82" t="s">
        <v>1211</v>
      </c>
    </row>
    <row r="107" spans="1:17" x14ac:dyDescent="0.2">
      <c r="A107" s="82" t="s">
        <v>279</v>
      </c>
      <c r="B107" s="82" t="s">
        <v>36</v>
      </c>
      <c r="C107" s="82" t="s">
        <v>278</v>
      </c>
      <c r="D107" s="82" t="s">
        <v>279</v>
      </c>
      <c r="E107" s="82" t="s">
        <v>1375</v>
      </c>
      <c r="F107" s="82" t="s">
        <v>38</v>
      </c>
      <c r="G107" s="82" t="s">
        <v>104</v>
      </c>
      <c r="H107" s="82" t="s">
        <v>55</v>
      </c>
      <c r="I107" s="82" t="s">
        <v>44</v>
      </c>
      <c r="J107" s="82" t="s">
        <v>109</v>
      </c>
      <c r="K107" s="82" t="s">
        <v>44</v>
      </c>
      <c r="L107" s="82" t="s">
        <v>65</v>
      </c>
      <c r="M107" s="82" t="s">
        <v>37</v>
      </c>
      <c r="N107" s="82" t="s">
        <v>39</v>
      </c>
      <c r="O107" s="82" t="s">
        <v>37</v>
      </c>
      <c r="P107" s="82" t="s">
        <v>948</v>
      </c>
      <c r="Q107" s="82" t="s">
        <v>1211</v>
      </c>
    </row>
    <row r="108" spans="1:17" x14ac:dyDescent="0.2">
      <c r="A108" s="82" t="s">
        <v>281</v>
      </c>
      <c r="B108" s="82" t="s">
        <v>36</v>
      </c>
      <c r="C108" s="82" t="s">
        <v>280</v>
      </c>
      <c r="D108" s="82" t="s">
        <v>281</v>
      </c>
      <c r="E108" s="82" t="s">
        <v>1425</v>
      </c>
      <c r="F108" s="82" t="s">
        <v>38</v>
      </c>
      <c r="G108" s="82" t="s">
        <v>263</v>
      </c>
      <c r="H108" s="82" t="s">
        <v>43</v>
      </c>
      <c r="I108" s="82" t="s">
        <v>44</v>
      </c>
      <c r="J108" s="82" t="s">
        <v>109</v>
      </c>
      <c r="K108" s="82" t="s">
        <v>44</v>
      </c>
      <c r="L108" s="82" t="s">
        <v>120</v>
      </c>
      <c r="M108" s="82" t="s">
        <v>37</v>
      </c>
      <c r="N108" s="82" t="s">
        <v>39</v>
      </c>
      <c r="O108" s="82" t="s">
        <v>37</v>
      </c>
      <c r="P108" s="82" t="s">
        <v>949</v>
      </c>
      <c r="Q108" s="82" t="s">
        <v>1211</v>
      </c>
    </row>
    <row r="109" spans="1:17" x14ac:dyDescent="0.2">
      <c r="A109" s="82" t="s">
        <v>283</v>
      </c>
      <c r="B109" s="82" t="s">
        <v>36</v>
      </c>
      <c r="C109" s="82" t="s">
        <v>282</v>
      </c>
      <c r="D109" s="82" t="s">
        <v>283</v>
      </c>
      <c r="E109" s="82" t="s">
        <v>1401</v>
      </c>
      <c r="F109" s="82" t="s">
        <v>38</v>
      </c>
      <c r="G109" s="82" t="s">
        <v>263</v>
      </c>
      <c r="H109" s="82" t="s">
        <v>43</v>
      </c>
      <c r="I109" s="82" t="s">
        <v>44</v>
      </c>
      <c r="J109" s="82" t="s">
        <v>109</v>
      </c>
      <c r="K109" s="82" t="s">
        <v>44</v>
      </c>
      <c r="L109" s="82" t="s">
        <v>113</v>
      </c>
      <c r="M109" s="82" t="s">
        <v>37</v>
      </c>
      <c r="N109" s="82" t="s">
        <v>39</v>
      </c>
      <c r="O109" s="82" t="s">
        <v>37</v>
      </c>
      <c r="P109" s="82" t="s">
        <v>950</v>
      </c>
      <c r="Q109" s="82" t="s">
        <v>1211</v>
      </c>
    </row>
    <row r="110" spans="1:17" x14ac:dyDescent="0.2">
      <c r="A110" s="82" t="s">
        <v>285</v>
      </c>
      <c r="B110" s="82" t="s">
        <v>36</v>
      </c>
      <c r="C110" s="82" t="s">
        <v>284</v>
      </c>
      <c r="D110" s="82" t="s">
        <v>285</v>
      </c>
      <c r="E110" s="82" t="s">
        <v>1426</v>
      </c>
      <c r="F110" s="82" t="s">
        <v>38</v>
      </c>
      <c r="G110" s="82" t="s">
        <v>263</v>
      </c>
      <c r="H110" s="82" t="s">
        <v>43</v>
      </c>
      <c r="I110" s="82" t="s">
        <v>44</v>
      </c>
      <c r="J110" s="82" t="s">
        <v>109</v>
      </c>
      <c r="K110" s="82" t="s">
        <v>44</v>
      </c>
      <c r="L110" s="82" t="s">
        <v>110</v>
      </c>
      <c r="M110" s="82" t="s">
        <v>37</v>
      </c>
      <c r="N110" s="82" t="s">
        <v>39</v>
      </c>
      <c r="O110" s="82" t="s">
        <v>37</v>
      </c>
      <c r="P110" s="82" t="s">
        <v>951</v>
      </c>
      <c r="Q110" s="82" t="s">
        <v>1211</v>
      </c>
    </row>
    <row r="111" spans="1:17" x14ac:dyDescent="0.2">
      <c r="A111" s="82" t="s">
        <v>287</v>
      </c>
      <c r="B111" s="82" t="s">
        <v>36</v>
      </c>
      <c r="C111" s="82" t="s">
        <v>286</v>
      </c>
      <c r="D111" s="82" t="s">
        <v>287</v>
      </c>
      <c r="E111" s="82" t="s">
        <v>1400</v>
      </c>
      <c r="F111" s="82" t="s">
        <v>38</v>
      </c>
      <c r="G111" s="82" t="s">
        <v>104</v>
      </c>
      <c r="H111" s="82" t="s">
        <v>43</v>
      </c>
      <c r="I111" s="82" t="s">
        <v>37</v>
      </c>
      <c r="J111" s="82" t="s">
        <v>109</v>
      </c>
      <c r="K111" s="82" t="s">
        <v>37</v>
      </c>
      <c r="L111" s="82" t="s">
        <v>37</v>
      </c>
      <c r="M111" s="82" t="s">
        <v>37</v>
      </c>
      <c r="N111" s="82" t="s">
        <v>39</v>
      </c>
      <c r="O111" s="82" t="s">
        <v>37</v>
      </c>
      <c r="P111" s="82" t="s">
        <v>952</v>
      </c>
      <c r="Q111" s="82" t="s">
        <v>1211</v>
      </c>
    </row>
    <row r="112" spans="1:17" x14ac:dyDescent="0.2">
      <c r="A112" s="82" t="s">
        <v>289</v>
      </c>
      <c r="B112" s="82" t="s">
        <v>36</v>
      </c>
      <c r="C112" s="82" t="s">
        <v>288</v>
      </c>
      <c r="D112" s="82" t="s">
        <v>289</v>
      </c>
      <c r="E112" s="82" t="s">
        <v>1402</v>
      </c>
      <c r="F112" s="82" t="s">
        <v>38</v>
      </c>
      <c r="G112" s="82" t="s">
        <v>104</v>
      </c>
      <c r="H112" s="82" t="s">
        <v>43</v>
      </c>
      <c r="I112" s="82" t="s">
        <v>37</v>
      </c>
      <c r="J112" s="82" t="s">
        <v>109</v>
      </c>
      <c r="K112" s="82" t="s">
        <v>37</v>
      </c>
      <c r="L112" s="82" t="s">
        <v>113</v>
      </c>
      <c r="M112" s="82" t="s">
        <v>37</v>
      </c>
      <c r="N112" s="82" t="s">
        <v>39</v>
      </c>
      <c r="O112" s="82" t="s">
        <v>37</v>
      </c>
      <c r="P112" s="82" t="s">
        <v>953</v>
      </c>
      <c r="Q112" s="82" t="s">
        <v>1211</v>
      </c>
    </row>
    <row r="113" spans="1:17" x14ac:dyDescent="0.2">
      <c r="A113" s="82" t="s">
        <v>291</v>
      </c>
      <c r="B113" s="82" t="s">
        <v>36</v>
      </c>
      <c r="C113" s="82" t="s">
        <v>290</v>
      </c>
      <c r="D113" s="82" t="s">
        <v>291</v>
      </c>
      <c r="E113" s="82" t="s">
        <v>1401</v>
      </c>
      <c r="F113" s="82" t="s">
        <v>38</v>
      </c>
      <c r="G113" s="82" t="s">
        <v>104</v>
      </c>
      <c r="H113" s="82" t="s">
        <v>43</v>
      </c>
      <c r="I113" s="82" t="s">
        <v>37</v>
      </c>
      <c r="J113" s="82" t="s">
        <v>109</v>
      </c>
      <c r="K113" s="82" t="s">
        <v>37</v>
      </c>
      <c r="L113" s="82" t="s">
        <v>110</v>
      </c>
      <c r="M113" s="82" t="s">
        <v>37</v>
      </c>
      <c r="N113" s="82" t="s">
        <v>39</v>
      </c>
      <c r="O113" s="82" t="s">
        <v>37</v>
      </c>
      <c r="P113" s="82" t="s">
        <v>954</v>
      </c>
      <c r="Q113" s="82" t="s">
        <v>1211</v>
      </c>
    </row>
    <row r="114" spans="1:17" x14ac:dyDescent="0.2">
      <c r="A114" s="82" t="s">
        <v>293</v>
      </c>
      <c r="B114" s="82" t="s">
        <v>36</v>
      </c>
      <c r="C114" s="82" t="s">
        <v>292</v>
      </c>
      <c r="D114" s="82" t="s">
        <v>293</v>
      </c>
      <c r="E114" s="82" t="s">
        <v>1403</v>
      </c>
      <c r="F114" s="82" t="s">
        <v>38</v>
      </c>
      <c r="G114" s="82" t="s">
        <v>104</v>
      </c>
      <c r="H114" s="82" t="s">
        <v>43</v>
      </c>
      <c r="I114" s="82" t="s">
        <v>37</v>
      </c>
      <c r="J114" s="82" t="s">
        <v>109</v>
      </c>
      <c r="K114" s="82" t="s">
        <v>37</v>
      </c>
      <c r="L114" s="82" t="s">
        <v>113</v>
      </c>
      <c r="M114" s="82" t="s">
        <v>37</v>
      </c>
      <c r="N114" s="82" t="s">
        <v>39</v>
      </c>
      <c r="O114" s="82" t="s">
        <v>37</v>
      </c>
      <c r="P114" s="82" t="s">
        <v>955</v>
      </c>
      <c r="Q114" s="82" t="s">
        <v>1211</v>
      </c>
    </row>
    <row r="115" spans="1:17" x14ac:dyDescent="0.2">
      <c r="A115" s="82" t="s">
        <v>295</v>
      </c>
      <c r="B115" s="82" t="s">
        <v>36</v>
      </c>
      <c r="C115" s="82" t="s">
        <v>294</v>
      </c>
      <c r="D115" s="82" t="s">
        <v>295</v>
      </c>
      <c r="E115" s="82" t="s">
        <v>1404</v>
      </c>
      <c r="F115" s="82" t="s">
        <v>38</v>
      </c>
      <c r="G115" s="82" t="s">
        <v>104</v>
      </c>
      <c r="H115" s="82" t="s">
        <v>43</v>
      </c>
      <c r="I115" s="82" t="s">
        <v>37</v>
      </c>
      <c r="J115" s="82" t="s">
        <v>109</v>
      </c>
      <c r="K115" s="82" t="s">
        <v>37</v>
      </c>
      <c r="L115" s="82" t="s">
        <v>110</v>
      </c>
      <c r="M115" s="82" t="s">
        <v>37</v>
      </c>
      <c r="N115" s="82" t="s">
        <v>39</v>
      </c>
      <c r="O115" s="82" t="s">
        <v>37</v>
      </c>
      <c r="P115" s="82" t="s">
        <v>956</v>
      </c>
      <c r="Q115" s="82" t="s">
        <v>1211</v>
      </c>
    </row>
    <row r="116" spans="1:17" x14ac:dyDescent="0.2">
      <c r="A116" s="82" t="s">
        <v>297</v>
      </c>
      <c r="B116" s="82" t="s">
        <v>36</v>
      </c>
      <c r="C116" s="82" t="s">
        <v>296</v>
      </c>
      <c r="D116" s="82" t="s">
        <v>297</v>
      </c>
      <c r="E116" s="82" t="s">
        <v>1413</v>
      </c>
      <c r="F116" s="82" t="s">
        <v>38</v>
      </c>
      <c r="G116" s="82" t="s">
        <v>104</v>
      </c>
      <c r="H116" s="82" t="s">
        <v>43</v>
      </c>
      <c r="I116" s="82" t="s">
        <v>44</v>
      </c>
      <c r="J116" s="82" t="s">
        <v>109</v>
      </c>
      <c r="K116" s="82" t="s">
        <v>44</v>
      </c>
      <c r="L116" s="82" t="s">
        <v>65</v>
      </c>
      <c r="M116" s="82" t="s">
        <v>37</v>
      </c>
      <c r="N116" s="82" t="s">
        <v>39</v>
      </c>
      <c r="O116" s="82" t="s">
        <v>37</v>
      </c>
      <c r="P116" s="82" t="s">
        <v>957</v>
      </c>
      <c r="Q116" s="82" t="s">
        <v>1211</v>
      </c>
    </row>
    <row r="117" spans="1:17" x14ac:dyDescent="0.2">
      <c r="A117" s="82" t="s">
        <v>299</v>
      </c>
      <c r="B117" s="82" t="s">
        <v>36</v>
      </c>
      <c r="C117" s="82" t="s">
        <v>298</v>
      </c>
      <c r="D117" s="82" t="s">
        <v>299</v>
      </c>
      <c r="E117" s="82" t="s">
        <v>1375</v>
      </c>
      <c r="F117" s="82" t="s">
        <v>38</v>
      </c>
      <c r="G117" s="82" t="s">
        <v>104</v>
      </c>
      <c r="H117" s="82" t="s">
        <v>37</v>
      </c>
      <c r="I117" s="82" t="s">
        <v>37</v>
      </c>
      <c r="J117" s="82" t="s">
        <v>109</v>
      </c>
      <c r="K117" s="82" t="s">
        <v>37</v>
      </c>
      <c r="L117" s="82" t="s">
        <v>37</v>
      </c>
      <c r="M117" s="82" t="s">
        <v>37</v>
      </c>
      <c r="N117" s="82" t="s">
        <v>39</v>
      </c>
      <c r="O117" s="82" t="s">
        <v>37</v>
      </c>
      <c r="P117" s="82" t="s">
        <v>958</v>
      </c>
      <c r="Q117" s="82" t="s">
        <v>1211</v>
      </c>
    </row>
    <row r="118" spans="1:17" x14ac:dyDescent="0.2">
      <c r="A118" s="82" t="s">
        <v>301</v>
      </c>
      <c r="B118" s="82" t="s">
        <v>36</v>
      </c>
      <c r="C118" s="82" t="s">
        <v>300</v>
      </c>
      <c r="D118" s="82" t="s">
        <v>301</v>
      </c>
      <c r="E118" s="82" t="s">
        <v>1413</v>
      </c>
      <c r="F118" s="82" t="s">
        <v>38</v>
      </c>
      <c r="G118" s="82" t="s">
        <v>104</v>
      </c>
      <c r="H118" s="82" t="s">
        <v>37</v>
      </c>
      <c r="I118" s="82" t="s">
        <v>37</v>
      </c>
      <c r="J118" s="82" t="s">
        <v>109</v>
      </c>
      <c r="K118" s="82" t="s">
        <v>37</v>
      </c>
      <c r="L118" s="82" t="s">
        <v>37</v>
      </c>
      <c r="M118" s="82" t="s">
        <v>37</v>
      </c>
      <c r="N118" s="82" t="s">
        <v>39</v>
      </c>
      <c r="O118" s="82" t="s">
        <v>37</v>
      </c>
      <c r="P118" s="82" t="s">
        <v>959</v>
      </c>
      <c r="Q118" s="82" t="s">
        <v>1211</v>
      </c>
    </row>
    <row r="119" spans="1:17" x14ac:dyDescent="0.2">
      <c r="A119" s="82" t="s">
        <v>303</v>
      </c>
      <c r="B119" s="82" t="s">
        <v>36</v>
      </c>
      <c r="C119" s="82" t="s">
        <v>302</v>
      </c>
      <c r="D119" s="82" t="s">
        <v>303</v>
      </c>
      <c r="E119" s="82" t="s">
        <v>1427</v>
      </c>
      <c r="F119" s="82" t="s">
        <v>38</v>
      </c>
      <c r="G119" s="82" t="s">
        <v>108</v>
      </c>
      <c r="H119" s="82" t="s">
        <v>55</v>
      </c>
      <c r="I119" s="82" t="s">
        <v>37</v>
      </c>
      <c r="J119" s="82" t="s">
        <v>109</v>
      </c>
      <c r="K119" s="82" t="s">
        <v>37</v>
      </c>
      <c r="L119" s="82" t="s">
        <v>65</v>
      </c>
      <c r="M119" s="82" t="s">
        <v>37</v>
      </c>
      <c r="N119" s="82" t="s">
        <v>39</v>
      </c>
      <c r="O119" s="82" t="s">
        <v>37</v>
      </c>
      <c r="P119" s="82" t="s">
        <v>960</v>
      </c>
      <c r="Q119" s="82" t="s">
        <v>1211</v>
      </c>
    </row>
    <row r="120" spans="1:17" x14ac:dyDescent="0.2">
      <c r="A120" s="82" t="s">
        <v>305</v>
      </c>
      <c r="B120" s="82" t="s">
        <v>36</v>
      </c>
      <c r="C120" s="82" t="s">
        <v>304</v>
      </c>
      <c r="D120" s="82" t="s">
        <v>305</v>
      </c>
      <c r="E120" s="82" t="s">
        <v>1428</v>
      </c>
      <c r="F120" s="82" t="s">
        <v>38</v>
      </c>
      <c r="G120" s="82" t="s">
        <v>108</v>
      </c>
      <c r="H120" s="82" t="s">
        <v>55</v>
      </c>
      <c r="I120" s="82" t="s">
        <v>37</v>
      </c>
      <c r="J120" s="82" t="s">
        <v>109</v>
      </c>
      <c r="K120" s="82" t="s">
        <v>37</v>
      </c>
      <c r="L120" s="82" t="s">
        <v>120</v>
      </c>
      <c r="M120" s="82" t="s">
        <v>37</v>
      </c>
      <c r="N120" s="82" t="s">
        <v>39</v>
      </c>
      <c r="O120" s="82" t="s">
        <v>37</v>
      </c>
      <c r="P120" s="82" t="s">
        <v>961</v>
      </c>
      <c r="Q120" s="82" t="s">
        <v>1211</v>
      </c>
    </row>
    <row r="121" spans="1:17" x14ac:dyDescent="0.2">
      <c r="A121" s="82" t="s">
        <v>307</v>
      </c>
      <c r="B121" s="82" t="s">
        <v>36</v>
      </c>
      <c r="C121" s="82" t="s">
        <v>306</v>
      </c>
      <c r="D121" s="82" t="s">
        <v>307</v>
      </c>
      <c r="E121" s="82" t="s">
        <v>1429</v>
      </c>
      <c r="F121" s="82" t="s">
        <v>38</v>
      </c>
      <c r="G121" s="82" t="s">
        <v>108</v>
      </c>
      <c r="H121" s="82" t="s">
        <v>55</v>
      </c>
      <c r="I121" s="82" t="s">
        <v>37</v>
      </c>
      <c r="J121" s="82" t="s">
        <v>109</v>
      </c>
      <c r="K121" s="82" t="s">
        <v>37</v>
      </c>
      <c r="L121" s="82" t="s">
        <v>113</v>
      </c>
      <c r="M121" s="82" t="s">
        <v>37</v>
      </c>
      <c r="N121" s="82" t="s">
        <v>39</v>
      </c>
      <c r="O121" s="82" t="s">
        <v>37</v>
      </c>
      <c r="P121" s="82" t="s">
        <v>962</v>
      </c>
      <c r="Q121" s="82" t="s">
        <v>1211</v>
      </c>
    </row>
    <row r="122" spans="1:17" x14ac:dyDescent="0.2">
      <c r="A122" s="82" t="s">
        <v>309</v>
      </c>
      <c r="B122" s="82" t="s">
        <v>36</v>
      </c>
      <c r="C122" s="82" t="s">
        <v>308</v>
      </c>
      <c r="D122" s="82" t="s">
        <v>309</v>
      </c>
      <c r="E122" s="82" t="s">
        <v>1430</v>
      </c>
      <c r="F122" s="82" t="s">
        <v>38</v>
      </c>
      <c r="G122" s="82" t="s">
        <v>108</v>
      </c>
      <c r="H122" s="82" t="s">
        <v>55</v>
      </c>
      <c r="I122" s="82" t="s">
        <v>37</v>
      </c>
      <c r="J122" s="82" t="s">
        <v>109</v>
      </c>
      <c r="K122" s="82" t="s">
        <v>37</v>
      </c>
      <c r="L122" s="82" t="s">
        <v>110</v>
      </c>
      <c r="M122" s="82" t="s">
        <v>37</v>
      </c>
      <c r="N122" s="82" t="s">
        <v>39</v>
      </c>
      <c r="O122" s="82" t="s">
        <v>37</v>
      </c>
      <c r="P122" s="82" t="s">
        <v>963</v>
      </c>
      <c r="Q122" s="82" t="s">
        <v>1211</v>
      </c>
    </row>
    <row r="123" spans="1:17" x14ac:dyDescent="0.2">
      <c r="A123" s="82" t="s">
        <v>311</v>
      </c>
      <c r="B123" s="82" t="s">
        <v>36</v>
      </c>
      <c r="C123" s="82" t="s">
        <v>310</v>
      </c>
      <c r="D123" s="82" t="s">
        <v>311</v>
      </c>
      <c r="E123" s="82" t="s">
        <v>1428</v>
      </c>
      <c r="F123" s="82" t="s">
        <v>38</v>
      </c>
      <c r="G123" s="82" t="s">
        <v>108</v>
      </c>
      <c r="H123" s="82" t="s">
        <v>55</v>
      </c>
      <c r="I123" s="82" t="s">
        <v>37</v>
      </c>
      <c r="J123" s="82" t="s">
        <v>109</v>
      </c>
      <c r="K123" s="82" t="s">
        <v>37</v>
      </c>
      <c r="L123" s="82" t="s">
        <v>65</v>
      </c>
      <c r="M123" s="82" t="s">
        <v>37</v>
      </c>
      <c r="N123" s="82" t="s">
        <v>39</v>
      </c>
      <c r="O123" s="82" t="s">
        <v>37</v>
      </c>
      <c r="P123" s="82" t="s">
        <v>964</v>
      </c>
      <c r="Q123" s="82" t="s">
        <v>1211</v>
      </c>
    </row>
    <row r="124" spans="1:17" x14ac:dyDescent="0.2">
      <c r="A124" s="82" t="s">
        <v>313</v>
      </c>
      <c r="B124" s="82" t="s">
        <v>36</v>
      </c>
      <c r="C124" s="82" t="s">
        <v>312</v>
      </c>
      <c r="D124" s="82" t="s">
        <v>313</v>
      </c>
      <c r="E124" s="82" t="s">
        <v>1387</v>
      </c>
      <c r="F124" s="82" t="s">
        <v>38</v>
      </c>
      <c r="G124" s="82" t="s">
        <v>108</v>
      </c>
      <c r="H124" s="82" t="s">
        <v>55</v>
      </c>
      <c r="I124" s="82" t="s">
        <v>37</v>
      </c>
      <c r="J124" s="82" t="s">
        <v>109</v>
      </c>
      <c r="K124" s="82" t="s">
        <v>37</v>
      </c>
      <c r="L124" s="82" t="s">
        <v>120</v>
      </c>
      <c r="M124" s="82" t="s">
        <v>37</v>
      </c>
      <c r="N124" s="82" t="s">
        <v>39</v>
      </c>
      <c r="O124" s="82" t="s">
        <v>37</v>
      </c>
      <c r="P124" s="82" t="s">
        <v>965</v>
      </c>
      <c r="Q124" s="82" t="s">
        <v>1211</v>
      </c>
    </row>
    <row r="125" spans="1:17" x14ac:dyDescent="0.2">
      <c r="A125" s="82" t="s">
        <v>315</v>
      </c>
      <c r="B125" s="82" t="s">
        <v>36</v>
      </c>
      <c r="C125" s="82" t="s">
        <v>314</v>
      </c>
      <c r="D125" s="82" t="s">
        <v>315</v>
      </c>
      <c r="E125" s="82" t="s">
        <v>1371</v>
      </c>
      <c r="F125" s="82" t="s">
        <v>38</v>
      </c>
      <c r="G125" s="82" t="s">
        <v>108</v>
      </c>
      <c r="H125" s="82" t="s">
        <v>55</v>
      </c>
      <c r="I125" s="82" t="s">
        <v>37</v>
      </c>
      <c r="J125" s="82" t="s">
        <v>109</v>
      </c>
      <c r="K125" s="82" t="s">
        <v>37</v>
      </c>
      <c r="L125" s="82" t="s">
        <v>113</v>
      </c>
      <c r="M125" s="82" t="s">
        <v>37</v>
      </c>
      <c r="N125" s="82" t="s">
        <v>39</v>
      </c>
      <c r="O125" s="82" t="s">
        <v>37</v>
      </c>
      <c r="P125" s="82" t="s">
        <v>966</v>
      </c>
      <c r="Q125" s="82" t="s">
        <v>1211</v>
      </c>
    </row>
    <row r="126" spans="1:17" x14ac:dyDescent="0.2">
      <c r="A126" s="82" t="s">
        <v>317</v>
      </c>
      <c r="B126" s="82" t="s">
        <v>36</v>
      </c>
      <c r="C126" s="82" t="s">
        <v>316</v>
      </c>
      <c r="D126" s="82" t="s">
        <v>317</v>
      </c>
      <c r="E126" s="82" t="s">
        <v>1370</v>
      </c>
      <c r="F126" s="82" t="s">
        <v>38</v>
      </c>
      <c r="G126" s="82" t="s">
        <v>108</v>
      </c>
      <c r="H126" s="82" t="s">
        <v>55</v>
      </c>
      <c r="I126" s="82" t="s">
        <v>37</v>
      </c>
      <c r="J126" s="82" t="s">
        <v>109</v>
      </c>
      <c r="K126" s="82" t="s">
        <v>37</v>
      </c>
      <c r="L126" s="82" t="s">
        <v>110</v>
      </c>
      <c r="M126" s="82" t="s">
        <v>37</v>
      </c>
      <c r="N126" s="82" t="s">
        <v>39</v>
      </c>
      <c r="O126" s="82" t="s">
        <v>37</v>
      </c>
      <c r="P126" s="82" t="s">
        <v>967</v>
      </c>
      <c r="Q126" s="82" t="s">
        <v>1211</v>
      </c>
    </row>
    <row r="127" spans="1:17" x14ac:dyDescent="0.2">
      <c r="A127" s="82" t="s">
        <v>319</v>
      </c>
      <c r="B127" s="82" t="s">
        <v>36</v>
      </c>
      <c r="C127" s="82" t="s">
        <v>318</v>
      </c>
      <c r="D127" s="82" t="s">
        <v>319</v>
      </c>
      <c r="E127" s="82" t="s">
        <v>1375</v>
      </c>
      <c r="F127" s="82" t="s">
        <v>38</v>
      </c>
      <c r="G127" s="82" t="s">
        <v>108</v>
      </c>
      <c r="H127" s="82" t="s">
        <v>43</v>
      </c>
      <c r="I127" s="82" t="s">
        <v>37</v>
      </c>
      <c r="J127" s="82" t="s">
        <v>109</v>
      </c>
      <c r="K127" s="82" t="s">
        <v>37</v>
      </c>
      <c r="L127" s="82" t="s">
        <v>65</v>
      </c>
      <c r="M127" s="82" t="s">
        <v>37</v>
      </c>
      <c r="N127" s="82" t="s">
        <v>39</v>
      </c>
      <c r="O127" s="82" t="s">
        <v>37</v>
      </c>
      <c r="P127" s="82" t="s">
        <v>968</v>
      </c>
      <c r="Q127" s="82" t="s">
        <v>1211</v>
      </c>
    </row>
    <row r="128" spans="1:17" x14ac:dyDescent="0.2">
      <c r="A128" s="82" t="s">
        <v>321</v>
      </c>
      <c r="B128" s="82" t="s">
        <v>36</v>
      </c>
      <c r="C128" s="82" t="s">
        <v>320</v>
      </c>
      <c r="D128" s="82" t="s">
        <v>321</v>
      </c>
      <c r="E128" s="82" t="s">
        <v>1374</v>
      </c>
      <c r="F128" s="82" t="s">
        <v>38</v>
      </c>
      <c r="G128" s="82" t="s">
        <v>108</v>
      </c>
      <c r="H128" s="82" t="s">
        <v>43</v>
      </c>
      <c r="I128" s="82" t="s">
        <v>37</v>
      </c>
      <c r="J128" s="82" t="s">
        <v>109</v>
      </c>
      <c r="K128" s="82" t="s">
        <v>37</v>
      </c>
      <c r="L128" s="82" t="s">
        <v>120</v>
      </c>
      <c r="M128" s="82" t="s">
        <v>37</v>
      </c>
      <c r="N128" s="82" t="s">
        <v>39</v>
      </c>
      <c r="O128" s="82" t="s">
        <v>37</v>
      </c>
      <c r="P128" s="82" t="s">
        <v>969</v>
      </c>
      <c r="Q128" s="82" t="s">
        <v>1211</v>
      </c>
    </row>
    <row r="129" spans="1:17" x14ac:dyDescent="0.2">
      <c r="A129" s="82" t="s">
        <v>323</v>
      </c>
      <c r="B129" s="82" t="s">
        <v>36</v>
      </c>
      <c r="C129" s="82" t="s">
        <v>322</v>
      </c>
      <c r="D129" s="82" t="s">
        <v>323</v>
      </c>
      <c r="E129" s="82" t="s">
        <v>1376</v>
      </c>
      <c r="F129" s="82" t="s">
        <v>38</v>
      </c>
      <c r="G129" s="82" t="s">
        <v>108</v>
      </c>
      <c r="H129" s="82" t="s">
        <v>43</v>
      </c>
      <c r="I129" s="82" t="s">
        <v>37</v>
      </c>
      <c r="J129" s="82" t="s">
        <v>109</v>
      </c>
      <c r="K129" s="82" t="s">
        <v>37</v>
      </c>
      <c r="L129" s="82" t="s">
        <v>113</v>
      </c>
      <c r="M129" s="82" t="s">
        <v>37</v>
      </c>
      <c r="N129" s="82" t="s">
        <v>39</v>
      </c>
      <c r="O129" s="82" t="s">
        <v>37</v>
      </c>
      <c r="P129" s="82" t="s">
        <v>970</v>
      </c>
      <c r="Q129" s="82" t="s">
        <v>1211</v>
      </c>
    </row>
    <row r="130" spans="1:17" x14ac:dyDescent="0.2">
      <c r="A130" s="82" t="s">
        <v>325</v>
      </c>
      <c r="B130" s="82" t="s">
        <v>36</v>
      </c>
      <c r="C130" s="82" t="s">
        <v>324</v>
      </c>
      <c r="D130" s="82" t="s">
        <v>325</v>
      </c>
      <c r="E130" s="82" t="s">
        <v>1377</v>
      </c>
      <c r="F130" s="82" t="s">
        <v>38</v>
      </c>
      <c r="G130" s="82" t="s">
        <v>108</v>
      </c>
      <c r="H130" s="82" t="s">
        <v>43</v>
      </c>
      <c r="I130" s="82" t="s">
        <v>37</v>
      </c>
      <c r="J130" s="82" t="s">
        <v>109</v>
      </c>
      <c r="K130" s="82" t="s">
        <v>37</v>
      </c>
      <c r="L130" s="82" t="s">
        <v>110</v>
      </c>
      <c r="M130" s="82" t="s">
        <v>37</v>
      </c>
      <c r="N130" s="82" t="s">
        <v>39</v>
      </c>
      <c r="O130" s="82" t="s">
        <v>37</v>
      </c>
      <c r="P130" s="82" t="s">
        <v>971</v>
      </c>
      <c r="Q130" s="82" t="s">
        <v>1211</v>
      </c>
    </row>
    <row r="131" spans="1:17" x14ac:dyDescent="0.2">
      <c r="A131" s="82" t="s">
        <v>327</v>
      </c>
      <c r="B131" s="82" t="s">
        <v>36</v>
      </c>
      <c r="C131" s="82" t="s">
        <v>326</v>
      </c>
      <c r="D131" s="82" t="s">
        <v>327</v>
      </c>
      <c r="E131" s="82" t="s">
        <v>1374</v>
      </c>
      <c r="F131" s="82" t="s">
        <v>38</v>
      </c>
      <c r="G131" s="82" t="s">
        <v>108</v>
      </c>
      <c r="H131" s="82" t="s">
        <v>43</v>
      </c>
      <c r="I131" s="82" t="s">
        <v>37</v>
      </c>
      <c r="J131" s="82" t="s">
        <v>109</v>
      </c>
      <c r="K131" s="82" t="s">
        <v>37</v>
      </c>
      <c r="L131" s="82" t="s">
        <v>65</v>
      </c>
      <c r="M131" s="82" t="s">
        <v>37</v>
      </c>
      <c r="N131" s="82" t="s">
        <v>39</v>
      </c>
      <c r="O131" s="82" t="s">
        <v>37</v>
      </c>
      <c r="P131" s="82" t="s">
        <v>972</v>
      </c>
      <c r="Q131" s="82" t="s">
        <v>1211</v>
      </c>
    </row>
    <row r="132" spans="1:17" x14ac:dyDescent="0.2">
      <c r="A132" s="82" t="s">
        <v>329</v>
      </c>
      <c r="B132" s="82" t="s">
        <v>36</v>
      </c>
      <c r="C132" s="82" t="s">
        <v>328</v>
      </c>
      <c r="D132" s="82" t="s">
        <v>329</v>
      </c>
      <c r="E132" s="82" t="s">
        <v>1410</v>
      </c>
      <c r="F132" s="82" t="s">
        <v>38</v>
      </c>
      <c r="G132" s="82" t="s">
        <v>108</v>
      </c>
      <c r="H132" s="82" t="s">
        <v>43</v>
      </c>
      <c r="I132" s="82" t="s">
        <v>37</v>
      </c>
      <c r="J132" s="82" t="s">
        <v>109</v>
      </c>
      <c r="K132" s="82" t="s">
        <v>37</v>
      </c>
      <c r="L132" s="82" t="s">
        <v>120</v>
      </c>
      <c r="M132" s="82" t="s">
        <v>37</v>
      </c>
      <c r="N132" s="82" t="s">
        <v>39</v>
      </c>
      <c r="O132" s="82" t="s">
        <v>37</v>
      </c>
      <c r="P132" s="82" t="s">
        <v>973</v>
      </c>
      <c r="Q132" s="82" t="s">
        <v>1211</v>
      </c>
    </row>
    <row r="133" spans="1:17" x14ac:dyDescent="0.2">
      <c r="A133" s="82" t="s">
        <v>331</v>
      </c>
      <c r="B133" s="82" t="s">
        <v>36</v>
      </c>
      <c r="C133" s="82" t="s">
        <v>330</v>
      </c>
      <c r="D133" s="82" t="s">
        <v>331</v>
      </c>
      <c r="E133" s="82" t="s">
        <v>1396</v>
      </c>
      <c r="F133" s="82" t="s">
        <v>38</v>
      </c>
      <c r="G133" s="82" t="s">
        <v>108</v>
      </c>
      <c r="H133" s="82" t="s">
        <v>43</v>
      </c>
      <c r="I133" s="82" t="s">
        <v>37</v>
      </c>
      <c r="J133" s="82" t="s">
        <v>109</v>
      </c>
      <c r="K133" s="82" t="s">
        <v>37</v>
      </c>
      <c r="L133" s="82" t="s">
        <v>113</v>
      </c>
      <c r="M133" s="82" t="s">
        <v>37</v>
      </c>
      <c r="N133" s="82" t="s">
        <v>39</v>
      </c>
      <c r="O133" s="82" t="s">
        <v>37</v>
      </c>
      <c r="P133" s="82" t="s">
        <v>974</v>
      </c>
      <c r="Q133" s="82" t="s">
        <v>1211</v>
      </c>
    </row>
    <row r="134" spans="1:17" x14ac:dyDescent="0.2">
      <c r="A134" s="82" t="s">
        <v>333</v>
      </c>
      <c r="B134" s="82" t="s">
        <v>36</v>
      </c>
      <c r="C134" s="82" t="s">
        <v>332</v>
      </c>
      <c r="D134" s="82" t="s">
        <v>333</v>
      </c>
      <c r="E134" s="82" t="s">
        <v>1397</v>
      </c>
      <c r="F134" s="82" t="s">
        <v>38</v>
      </c>
      <c r="G134" s="82" t="s">
        <v>108</v>
      </c>
      <c r="H134" s="82" t="s">
        <v>43</v>
      </c>
      <c r="I134" s="82" t="s">
        <v>37</v>
      </c>
      <c r="J134" s="82" t="s">
        <v>109</v>
      </c>
      <c r="K134" s="82" t="s">
        <v>37</v>
      </c>
      <c r="L134" s="82" t="s">
        <v>110</v>
      </c>
      <c r="M134" s="82" t="s">
        <v>37</v>
      </c>
      <c r="N134" s="82" t="s">
        <v>39</v>
      </c>
      <c r="O134" s="82" t="s">
        <v>37</v>
      </c>
      <c r="P134" s="82" t="s">
        <v>975</v>
      </c>
      <c r="Q134" s="82" t="s">
        <v>1211</v>
      </c>
    </row>
    <row r="135" spans="1:17" x14ac:dyDescent="0.2">
      <c r="A135" s="82" t="s">
        <v>335</v>
      </c>
      <c r="B135" s="82" t="s">
        <v>36</v>
      </c>
      <c r="C135" s="82" t="s">
        <v>334</v>
      </c>
      <c r="D135" s="82" t="s">
        <v>335</v>
      </c>
      <c r="E135" s="82" t="s">
        <v>1431</v>
      </c>
      <c r="F135" s="82" t="s">
        <v>38</v>
      </c>
      <c r="G135" s="82" t="s">
        <v>336</v>
      </c>
      <c r="H135" s="82" t="s">
        <v>55</v>
      </c>
      <c r="I135" s="82" t="s">
        <v>37</v>
      </c>
      <c r="J135" s="82" t="s">
        <v>337</v>
      </c>
      <c r="K135" s="82" t="s">
        <v>44</v>
      </c>
      <c r="L135" s="82" t="s">
        <v>37</v>
      </c>
      <c r="M135" s="82" t="s">
        <v>37</v>
      </c>
      <c r="N135" s="82" t="s">
        <v>39</v>
      </c>
      <c r="O135" s="82" t="s">
        <v>37</v>
      </c>
      <c r="P135" s="82" t="s">
        <v>976</v>
      </c>
      <c r="Q135" s="82" t="s">
        <v>1211</v>
      </c>
    </row>
    <row r="136" spans="1:17" x14ac:dyDescent="0.2">
      <c r="A136" s="82" t="s">
        <v>339</v>
      </c>
      <c r="B136" s="82" t="s">
        <v>36</v>
      </c>
      <c r="C136" s="82" t="s">
        <v>338</v>
      </c>
      <c r="D136" s="82" t="s">
        <v>339</v>
      </c>
      <c r="E136" s="82" t="s">
        <v>1356</v>
      </c>
      <c r="F136" s="82" t="s">
        <v>38</v>
      </c>
      <c r="G136" s="82" t="s">
        <v>336</v>
      </c>
      <c r="H136" s="82" t="s">
        <v>43</v>
      </c>
      <c r="I136" s="82" t="s">
        <v>37</v>
      </c>
      <c r="J136" s="82" t="s">
        <v>337</v>
      </c>
      <c r="K136" s="82" t="s">
        <v>44</v>
      </c>
      <c r="L136" s="82" t="s">
        <v>37</v>
      </c>
      <c r="M136" s="82" t="s">
        <v>37</v>
      </c>
      <c r="N136" s="82" t="s">
        <v>39</v>
      </c>
      <c r="O136" s="82" t="s">
        <v>37</v>
      </c>
      <c r="P136" s="82" t="s">
        <v>977</v>
      </c>
      <c r="Q136" s="82" t="s">
        <v>1211</v>
      </c>
    </row>
    <row r="137" spans="1:17" x14ac:dyDescent="0.2">
      <c r="A137" s="82" t="s">
        <v>341</v>
      </c>
      <c r="B137" s="82" t="s">
        <v>36</v>
      </c>
      <c r="C137" s="82" t="s">
        <v>340</v>
      </c>
      <c r="D137" s="82" t="s">
        <v>341</v>
      </c>
      <c r="E137" s="82" t="s">
        <v>1403</v>
      </c>
      <c r="F137" s="82" t="s">
        <v>38</v>
      </c>
      <c r="G137" s="82" t="s">
        <v>62</v>
      </c>
      <c r="H137" s="82" t="s">
        <v>55</v>
      </c>
      <c r="I137" s="82" t="s">
        <v>44</v>
      </c>
      <c r="J137" s="82" t="s">
        <v>109</v>
      </c>
      <c r="K137" s="82" t="s">
        <v>37</v>
      </c>
      <c r="L137" s="82" t="s">
        <v>65</v>
      </c>
      <c r="M137" s="82" t="s">
        <v>37</v>
      </c>
      <c r="N137" s="82" t="s">
        <v>39</v>
      </c>
      <c r="O137" s="82" t="s">
        <v>37</v>
      </c>
      <c r="P137" s="82" t="s">
        <v>978</v>
      </c>
      <c r="Q137" s="82" t="s">
        <v>1211</v>
      </c>
    </row>
    <row r="138" spans="1:17" x14ac:dyDescent="0.2">
      <c r="A138" s="82" t="s">
        <v>343</v>
      </c>
      <c r="B138" s="82" t="s">
        <v>36</v>
      </c>
      <c r="C138" s="82" t="s">
        <v>342</v>
      </c>
      <c r="D138" s="82" t="s">
        <v>343</v>
      </c>
      <c r="E138" s="82" t="s">
        <v>1406</v>
      </c>
      <c r="F138" s="82" t="s">
        <v>38</v>
      </c>
      <c r="G138" s="82" t="s">
        <v>62</v>
      </c>
      <c r="H138" s="82" t="s">
        <v>43</v>
      </c>
      <c r="I138" s="82" t="s">
        <v>44</v>
      </c>
      <c r="J138" s="82" t="s">
        <v>109</v>
      </c>
      <c r="K138" s="82" t="s">
        <v>37</v>
      </c>
      <c r="L138" s="82" t="s">
        <v>65</v>
      </c>
      <c r="M138" s="82" t="s">
        <v>37</v>
      </c>
      <c r="N138" s="82" t="s">
        <v>39</v>
      </c>
      <c r="O138" s="82" t="s">
        <v>37</v>
      </c>
      <c r="P138" s="82" t="s">
        <v>979</v>
      </c>
      <c r="Q138" s="82" t="s">
        <v>1211</v>
      </c>
    </row>
    <row r="139" spans="1:17" x14ac:dyDescent="0.2">
      <c r="A139" s="82" t="s">
        <v>345</v>
      </c>
      <c r="B139" s="82" t="s">
        <v>36</v>
      </c>
      <c r="C139" s="82" t="s">
        <v>344</v>
      </c>
      <c r="D139" s="82" t="s">
        <v>345</v>
      </c>
      <c r="E139" s="82" t="s">
        <v>1403</v>
      </c>
      <c r="F139" s="82" t="s">
        <v>38</v>
      </c>
      <c r="G139" s="82" t="s">
        <v>62</v>
      </c>
      <c r="H139" s="82" t="s">
        <v>55</v>
      </c>
      <c r="I139" s="82" t="s">
        <v>44</v>
      </c>
      <c r="J139" s="82" t="s">
        <v>109</v>
      </c>
      <c r="K139" s="82" t="s">
        <v>37</v>
      </c>
      <c r="L139" s="82" t="s">
        <v>65</v>
      </c>
      <c r="M139" s="82" t="s">
        <v>37</v>
      </c>
      <c r="N139" s="82" t="s">
        <v>39</v>
      </c>
      <c r="O139" s="82" t="s">
        <v>37</v>
      </c>
      <c r="P139" s="82" t="s">
        <v>980</v>
      </c>
      <c r="Q139" s="82" t="s">
        <v>1211</v>
      </c>
    </row>
    <row r="140" spans="1:17" x14ac:dyDescent="0.2">
      <c r="A140" s="82" t="s">
        <v>347</v>
      </c>
      <c r="B140" s="82" t="s">
        <v>36</v>
      </c>
      <c r="C140" s="82" t="s">
        <v>346</v>
      </c>
      <c r="D140" s="82" t="s">
        <v>347</v>
      </c>
      <c r="E140" s="82" t="s">
        <v>1406</v>
      </c>
      <c r="F140" s="82" t="s">
        <v>38</v>
      </c>
      <c r="G140" s="82" t="s">
        <v>62</v>
      </c>
      <c r="H140" s="82" t="s">
        <v>43</v>
      </c>
      <c r="I140" s="82" t="s">
        <v>44</v>
      </c>
      <c r="J140" s="82" t="s">
        <v>109</v>
      </c>
      <c r="K140" s="82" t="s">
        <v>37</v>
      </c>
      <c r="L140" s="82" t="s">
        <v>65</v>
      </c>
      <c r="M140" s="82" t="s">
        <v>37</v>
      </c>
      <c r="N140" s="82" t="s">
        <v>39</v>
      </c>
      <c r="O140" s="82" t="s">
        <v>37</v>
      </c>
      <c r="P140" s="82" t="s">
        <v>981</v>
      </c>
      <c r="Q140" s="82" t="s">
        <v>1211</v>
      </c>
    </row>
    <row r="141" spans="1:17" x14ac:dyDescent="0.2">
      <c r="A141" s="82" t="s">
        <v>349</v>
      </c>
      <c r="B141" s="82" t="s">
        <v>36</v>
      </c>
      <c r="C141" s="82" t="s">
        <v>348</v>
      </c>
      <c r="D141" s="82" t="s">
        <v>349</v>
      </c>
      <c r="E141" s="82" t="s">
        <v>1432</v>
      </c>
      <c r="F141" s="82" t="s">
        <v>38</v>
      </c>
      <c r="G141" s="82" t="s">
        <v>62</v>
      </c>
      <c r="H141" s="82" t="s">
        <v>55</v>
      </c>
      <c r="I141" s="82" t="s">
        <v>44</v>
      </c>
      <c r="J141" s="82" t="s">
        <v>109</v>
      </c>
      <c r="K141" s="82" t="s">
        <v>44</v>
      </c>
      <c r="L141" s="82" t="s">
        <v>65</v>
      </c>
      <c r="M141" s="82" t="s">
        <v>37</v>
      </c>
      <c r="N141" s="82" t="s">
        <v>39</v>
      </c>
      <c r="O141" s="82" t="s">
        <v>37</v>
      </c>
      <c r="P141" s="82" t="s">
        <v>982</v>
      </c>
      <c r="Q141" s="82" t="s">
        <v>1211</v>
      </c>
    </row>
    <row r="142" spans="1:17" x14ac:dyDescent="0.2">
      <c r="A142" s="82" t="s">
        <v>351</v>
      </c>
      <c r="B142" s="82" t="s">
        <v>36</v>
      </c>
      <c r="C142" s="82" t="s">
        <v>350</v>
      </c>
      <c r="D142" s="82" t="s">
        <v>351</v>
      </c>
      <c r="E142" s="82" t="s">
        <v>1433</v>
      </c>
      <c r="F142" s="82" t="s">
        <v>38</v>
      </c>
      <c r="G142" s="82" t="s">
        <v>62</v>
      </c>
      <c r="H142" s="82" t="s">
        <v>43</v>
      </c>
      <c r="I142" s="82" t="s">
        <v>44</v>
      </c>
      <c r="J142" s="82" t="s">
        <v>109</v>
      </c>
      <c r="K142" s="82" t="s">
        <v>44</v>
      </c>
      <c r="L142" s="82" t="s">
        <v>65</v>
      </c>
      <c r="M142" s="82" t="s">
        <v>37</v>
      </c>
      <c r="N142" s="82" t="s">
        <v>39</v>
      </c>
      <c r="O142" s="82" t="s">
        <v>37</v>
      </c>
      <c r="P142" s="82" t="s">
        <v>983</v>
      </c>
      <c r="Q142" s="82" t="s">
        <v>1211</v>
      </c>
    </row>
    <row r="143" spans="1:17" x14ac:dyDescent="0.2">
      <c r="A143" s="82" t="s">
        <v>353</v>
      </c>
      <c r="B143" s="82" t="s">
        <v>36</v>
      </c>
      <c r="C143" s="82" t="s">
        <v>352</v>
      </c>
      <c r="D143" s="82" t="s">
        <v>353</v>
      </c>
      <c r="E143" s="82" t="s">
        <v>1434</v>
      </c>
      <c r="F143" s="82" t="s">
        <v>38</v>
      </c>
      <c r="G143" s="82" t="s">
        <v>354</v>
      </c>
      <c r="H143" s="82" t="s">
        <v>55</v>
      </c>
      <c r="I143" s="82" t="s">
        <v>44</v>
      </c>
      <c r="J143" s="82" t="s">
        <v>109</v>
      </c>
      <c r="K143" s="82" t="s">
        <v>44</v>
      </c>
      <c r="L143" s="82" t="s">
        <v>65</v>
      </c>
      <c r="M143" s="82" t="s">
        <v>37</v>
      </c>
      <c r="N143" s="82" t="s">
        <v>39</v>
      </c>
      <c r="O143" s="82" t="s">
        <v>37</v>
      </c>
      <c r="P143" s="82" t="s">
        <v>984</v>
      </c>
      <c r="Q143" s="82" t="s">
        <v>1211</v>
      </c>
    </row>
    <row r="144" spans="1:17" x14ac:dyDescent="0.2">
      <c r="A144" s="82" t="s">
        <v>356</v>
      </c>
      <c r="B144" s="82" t="s">
        <v>36</v>
      </c>
      <c r="C144" s="82" t="s">
        <v>355</v>
      </c>
      <c r="D144" s="82" t="s">
        <v>356</v>
      </c>
      <c r="E144" s="82" t="s">
        <v>1435</v>
      </c>
      <c r="F144" s="82" t="s">
        <v>38</v>
      </c>
      <c r="G144" s="82" t="s">
        <v>354</v>
      </c>
      <c r="H144" s="82" t="s">
        <v>55</v>
      </c>
      <c r="I144" s="82" t="s">
        <v>44</v>
      </c>
      <c r="J144" s="82" t="s">
        <v>109</v>
      </c>
      <c r="K144" s="82" t="s">
        <v>44</v>
      </c>
      <c r="L144" s="82" t="s">
        <v>113</v>
      </c>
      <c r="M144" s="82" t="s">
        <v>37</v>
      </c>
      <c r="N144" s="82" t="s">
        <v>39</v>
      </c>
      <c r="O144" s="82" t="s">
        <v>37</v>
      </c>
      <c r="P144" s="82" t="s">
        <v>985</v>
      </c>
      <c r="Q144" s="82" t="s">
        <v>1211</v>
      </c>
    </row>
    <row r="145" spans="1:17" x14ac:dyDescent="0.2">
      <c r="A145" s="82" t="s">
        <v>358</v>
      </c>
      <c r="B145" s="82" t="s">
        <v>36</v>
      </c>
      <c r="C145" s="82" t="s">
        <v>357</v>
      </c>
      <c r="D145" s="82" t="s">
        <v>358</v>
      </c>
      <c r="E145" s="82" t="s">
        <v>1436</v>
      </c>
      <c r="F145" s="82" t="s">
        <v>38</v>
      </c>
      <c r="G145" s="82" t="s">
        <v>354</v>
      </c>
      <c r="H145" s="82" t="s">
        <v>55</v>
      </c>
      <c r="I145" s="82" t="s">
        <v>44</v>
      </c>
      <c r="J145" s="82" t="s">
        <v>109</v>
      </c>
      <c r="K145" s="82" t="s">
        <v>44</v>
      </c>
      <c r="L145" s="82" t="s">
        <v>110</v>
      </c>
      <c r="M145" s="82" t="s">
        <v>37</v>
      </c>
      <c r="N145" s="82" t="s">
        <v>39</v>
      </c>
      <c r="O145" s="82" t="s">
        <v>37</v>
      </c>
      <c r="P145" s="82" t="s">
        <v>986</v>
      </c>
      <c r="Q145" s="82" t="s">
        <v>1211</v>
      </c>
    </row>
    <row r="146" spans="1:17" x14ac:dyDescent="0.2">
      <c r="A146" s="82" t="s">
        <v>360</v>
      </c>
      <c r="B146" s="82" t="s">
        <v>36</v>
      </c>
      <c r="C146" s="82" t="s">
        <v>359</v>
      </c>
      <c r="D146" s="82" t="s">
        <v>360</v>
      </c>
      <c r="E146" s="82" t="s">
        <v>1437</v>
      </c>
      <c r="F146" s="82" t="s">
        <v>38</v>
      </c>
      <c r="G146" s="82" t="s">
        <v>354</v>
      </c>
      <c r="H146" s="82" t="s">
        <v>43</v>
      </c>
      <c r="I146" s="82" t="s">
        <v>44</v>
      </c>
      <c r="J146" s="82" t="s">
        <v>109</v>
      </c>
      <c r="K146" s="82" t="s">
        <v>44</v>
      </c>
      <c r="L146" s="82" t="s">
        <v>65</v>
      </c>
      <c r="M146" s="82" t="s">
        <v>37</v>
      </c>
      <c r="N146" s="82" t="s">
        <v>39</v>
      </c>
      <c r="O146" s="82" t="s">
        <v>37</v>
      </c>
      <c r="P146" s="82" t="s">
        <v>987</v>
      </c>
      <c r="Q146" s="82" t="s">
        <v>1211</v>
      </c>
    </row>
    <row r="147" spans="1:17" x14ac:dyDescent="0.2">
      <c r="A147" s="82" t="s">
        <v>362</v>
      </c>
      <c r="B147" s="82" t="s">
        <v>36</v>
      </c>
      <c r="C147" s="82" t="s">
        <v>361</v>
      </c>
      <c r="D147" s="82" t="s">
        <v>362</v>
      </c>
      <c r="E147" s="82" t="s">
        <v>1438</v>
      </c>
      <c r="F147" s="82" t="s">
        <v>38</v>
      </c>
      <c r="G147" s="82" t="s">
        <v>354</v>
      </c>
      <c r="H147" s="82" t="s">
        <v>43</v>
      </c>
      <c r="I147" s="82" t="s">
        <v>44</v>
      </c>
      <c r="J147" s="82" t="s">
        <v>109</v>
      </c>
      <c r="K147" s="82" t="s">
        <v>44</v>
      </c>
      <c r="L147" s="82" t="s">
        <v>113</v>
      </c>
      <c r="M147" s="82" t="s">
        <v>37</v>
      </c>
      <c r="N147" s="82" t="s">
        <v>39</v>
      </c>
      <c r="O147" s="82" t="s">
        <v>37</v>
      </c>
      <c r="P147" s="82" t="s">
        <v>988</v>
      </c>
      <c r="Q147" s="82" t="s">
        <v>1211</v>
      </c>
    </row>
    <row r="148" spans="1:17" x14ac:dyDescent="0.2">
      <c r="A148" s="82" t="s">
        <v>364</v>
      </c>
      <c r="B148" s="82" t="s">
        <v>36</v>
      </c>
      <c r="C148" s="82" t="s">
        <v>363</v>
      </c>
      <c r="D148" s="82" t="s">
        <v>364</v>
      </c>
      <c r="E148" s="82" t="s">
        <v>1389</v>
      </c>
      <c r="F148" s="82" t="s">
        <v>38</v>
      </c>
      <c r="G148" s="82" t="s">
        <v>354</v>
      </c>
      <c r="H148" s="82" t="s">
        <v>43</v>
      </c>
      <c r="I148" s="82" t="s">
        <v>44</v>
      </c>
      <c r="J148" s="82" t="s">
        <v>109</v>
      </c>
      <c r="K148" s="82" t="s">
        <v>44</v>
      </c>
      <c r="L148" s="82" t="s">
        <v>110</v>
      </c>
      <c r="M148" s="82" t="s">
        <v>37</v>
      </c>
      <c r="N148" s="82" t="s">
        <v>39</v>
      </c>
      <c r="O148" s="82" t="s">
        <v>37</v>
      </c>
      <c r="P148" s="82" t="s">
        <v>989</v>
      </c>
      <c r="Q148" s="82" t="s">
        <v>1211</v>
      </c>
    </row>
    <row r="149" spans="1:17" x14ac:dyDescent="0.2">
      <c r="A149" s="82" t="s">
        <v>366</v>
      </c>
      <c r="B149" s="82" t="s">
        <v>36</v>
      </c>
      <c r="C149" s="82" t="s">
        <v>365</v>
      </c>
      <c r="D149" s="82" t="s">
        <v>366</v>
      </c>
      <c r="E149" s="82" t="s">
        <v>1439</v>
      </c>
      <c r="F149" s="82" t="s">
        <v>38</v>
      </c>
      <c r="G149" s="82" t="s">
        <v>367</v>
      </c>
      <c r="H149" s="82" t="s">
        <v>55</v>
      </c>
      <c r="I149" s="82" t="s">
        <v>44</v>
      </c>
      <c r="J149" s="82" t="s">
        <v>109</v>
      </c>
      <c r="K149" s="82" t="s">
        <v>44</v>
      </c>
      <c r="L149" s="82" t="s">
        <v>65</v>
      </c>
      <c r="M149" s="82" t="s">
        <v>37</v>
      </c>
      <c r="N149" s="82" t="s">
        <v>39</v>
      </c>
      <c r="O149" s="82" t="s">
        <v>37</v>
      </c>
      <c r="P149" s="82" t="s">
        <v>990</v>
      </c>
      <c r="Q149" s="82" t="s">
        <v>1211</v>
      </c>
    </row>
    <row r="150" spans="1:17" x14ac:dyDescent="0.2">
      <c r="A150" s="82" t="s">
        <v>369</v>
      </c>
      <c r="B150" s="82" t="s">
        <v>36</v>
      </c>
      <c r="C150" s="82" t="s">
        <v>368</v>
      </c>
      <c r="D150" s="82" t="s">
        <v>369</v>
      </c>
      <c r="E150" s="82" t="s">
        <v>1440</v>
      </c>
      <c r="F150" s="82" t="s">
        <v>38</v>
      </c>
      <c r="G150" s="82" t="s">
        <v>367</v>
      </c>
      <c r="H150" s="82" t="s">
        <v>55</v>
      </c>
      <c r="I150" s="82" t="s">
        <v>44</v>
      </c>
      <c r="J150" s="82" t="s">
        <v>109</v>
      </c>
      <c r="K150" s="82" t="s">
        <v>44</v>
      </c>
      <c r="L150" s="82" t="s">
        <v>113</v>
      </c>
      <c r="M150" s="82" t="s">
        <v>37</v>
      </c>
      <c r="N150" s="82" t="s">
        <v>39</v>
      </c>
      <c r="O150" s="82" t="s">
        <v>37</v>
      </c>
      <c r="P150" s="82" t="s">
        <v>991</v>
      </c>
      <c r="Q150" s="82" t="s">
        <v>1211</v>
      </c>
    </row>
    <row r="151" spans="1:17" x14ac:dyDescent="0.2">
      <c r="A151" s="82" t="s">
        <v>371</v>
      </c>
      <c r="B151" s="82" t="s">
        <v>36</v>
      </c>
      <c r="C151" s="82" t="s">
        <v>370</v>
      </c>
      <c r="D151" s="82" t="s">
        <v>371</v>
      </c>
      <c r="E151" s="82" t="s">
        <v>1441</v>
      </c>
      <c r="F151" s="82" t="s">
        <v>38</v>
      </c>
      <c r="G151" s="82" t="s">
        <v>367</v>
      </c>
      <c r="H151" s="82" t="s">
        <v>55</v>
      </c>
      <c r="I151" s="82" t="s">
        <v>44</v>
      </c>
      <c r="J151" s="82" t="s">
        <v>109</v>
      </c>
      <c r="K151" s="82" t="s">
        <v>44</v>
      </c>
      <c r="L151" s="82" t="s">
        <v>110</v>
      </c>
      <c r="M151" s="82" t="s">
        <v>37</v>
      </c>
      <c r="N151" s="82" t="s">
        <v>39</v>
      </c>
      <c r="O151" s="82" t="s">
        <v>37</v>
      </c>
      <c r="P151" s="82" t="s">
        <v>992</v>
      </c>
      <c r="Q151" s="82" t="s">
        <v>1211</v>
      </c>
    </row>
    <row r="152" spans="1:17" x14ac:dyDescent="0.2">
      <c r="A152" s="82" t="s">
        <v>373</v>
      </c>
      <c r="B152" s="82" t="s">
        <v>36</v>
      </c>
      <c r="C152" s="82" t="s">
        <v>372</v>
      </c>
      <c r="D152" s="82" t="s">
        <v>373</v>
      </c>
      <c r="E152" s="82" t="s">
        <v>1442</v>
      </c>
      <c r="F152" s="82" t="s">
        <v>38</v>
      </c>
      <c r="G152" s="82" t="s">
        <v>367</v>
      </c>
      <c r="H152" s="82" t="s">
        <v>43</v>
      </c>
      <c r="I152" s="82" t="s">
        <v>44</v>
      </c>
      <c r="J152" s="82" t="s">
        <v>109</v>
      </c>
      <c r="K152" s="82" t="s">
        <v>44</v>
      </c>
      <c r="L152" s="82" t="s">
        <v>65</v>
      </c>
      <c r="M152" s="82" t="s">
        <v>37</v>
      </c>
      <c r="N152" s="82" t="s">
        <v>39</v>
      </c>
      <c r="O152" s="82" t="s">
        <v>37</v>
      </c>
      <c r="P152" s="82" t="s">
        <v>993</v>
      </c>
      <c r="Q152" s="82" t="s">
        <v>1211</v>
      </c>
    </row>
    <row r="153" spans="1:17" x14ac:dyDescent="0.2">
      <c r="A153" s="82" t="s">
        <v>375</v>
      </c>
      <c r="B153" s="82" t="s">
        <v>36</v>
      </c>
      <c r="C153" s="82" t="s">
        <v>374</v>
      </c>
      <c r="D153" s="82" t="s">
        <v>375</v>
      </c>
      <c r="E153" s="82" t="s">
        <v>1443</v>
      </c>
      <c r="F153" s="82" t="s">
        <v>38</v>
      </c>
      <c r="G153" s="82" t="s">
        <v>367</v>
      </c>
      <c r="H153" s="82" t="s">
        <v>43</v>
      </c>
      <c r="I153" s="82" t="s">
        <v>44</v>
      </c>
      <c r="J153" s="82" t="s">
        <v>109</v>
      </c>
      <c r="K153" s="82" t="s">
        <v>44</v>
      </c>
      <c r="L153" s="82" t="s">
        <v>113</v>
      </c>
      <c r="M153" s="82" t="s">
        <v>37</v>
      </c>
      <c r="N153" s="82" t="s">
        <v>39</v>
      </c>
      <c r="O153" s="82" t="s">
        <v>37</v>
      </c>
      <c r="P153" s="82" t="s">
        <v>994</v>
      </c>
      <c r="Q153" s="82" t="s">
        <v>1211</v>
      </c>
    </row>
    <row r="154" spans="1:17" x14ac:dyDescent="0.2">
      <c r="A154" s="82" t="s">
        <v>377</v>
      </c>
      <c r="B154" s="82" t="s">
        <v>36</v>
      </c>
      <c r="C154" s="82" t="s">
        <v>376</v>
      </c>
      <c r="D154" s="82" t="s">
        <v>377</v>
      </c>
      <c r="E154" s="82" t="s">
        <v>1444</v>
      </c>
      <c r="F154" s="82" t="s">
        <v>38</v>
      </c>
      <c r="G154" s="82" t="s">
        <v>367</v>
      </c>
      <c r="H154" s="82" t="s">
        <v>43</v>
      </c>
      <c r="I154" s="82" t="s">
        <v>44</v>
      </c>
      <c r="J154" s="82" t="s">
        <v>109</v>
      </c>
      <c r="K154" s="82" t="s">
        <v>44</v>
      </c>
      <c r="L154" s="82" t="s">
        <v>110</v>
      </c>
      <c r="M154" s="82" t="s">
        <v>37</v>
      </c>
      <c r="N154" s="82" t="s">
        <v>39</v>
      </c>
      <c r="O154" s="82" t="s">
        <v>37</v>
      </c>
      <c r="P154" s="82" t="s">
        <v>995</v>
      </c>
      <c r="Q154" s="82" t="s">
        <v>1211</v>
      </c>
    </row>
    <row r="155" spans="1:17" x14ac:dyDescent="0.2">
      <c r="A155" s="82" t="s">
        <v>379</v>
      </c>
      <c r="B155" s="82" t="s">
        <v>36</v>
      </c>
      <c r="C155" s="82" t="s">
        <v>378</v>
      </c>
      <c r="D155" s="82" t="s">
        <v>379</v>
      </c>
      <c r="E155" s="82" t="s">
        <v>1445</v>
      </c>
      <c r="F155" s="82" t="s">
        <v>38</v>
      </c>
      <c r="G155" s="82" t="s">
        <v>380</v>
      </c>
      <c r="H155" s="82" t="s">
        <v>55</v>
      </c>
      <c r="I155" s="82" t="s">
        <v>44</v>
      </c>
      <c r="J155" s="82" t="s">
        <v>109</v>
      </c>
      <c r="K155" s="82" t="s">
        <v>44</v>
      </c>
      <c r="L155" s="82" t="s">
        <v>65</v>
      </c>
      <c r="M155" s="82" t="s">
        <v>37</v>
      </c>
      <c r="N155" s="82" t="s">
        <v>39</v>
      </c>
      <c r="O155" s="82" t="s">
        <v>37</v>
      </c>
      <c r="P155" s="82" t="s">
        <v>996</v>
      </c>
      <c r="Q155" s="82" t="s">
        <v>1211</v>
      </c>
    </row>
    <row r="156" spans="1:17" x14ac:dyDescent="0.2">
      <c r="A156" s="82" t="s">
        <v>382</v>
      </c>
      <c r="B156" s="82" t="s">
        <v>36</v>
      </c>
      <c r="C156" s="82" t="s">
        <v>381</v>
      </c>
      <c r="D156" s="82" t="s">
        <v>382</v>
      </c>
      <c r="E156" s="82" t="s">
        <v>1446</v>
      </c>
      <c r="F156" s="82" t="s">
        <v>38</v>
      </c>
      <c r="G156" s="82" t="s">
        <v>380</v>
      </c>
      <c r="H156" s="82" t="s">
        <v>55</v>
      </c>
      <c r="I156" s="82" t="s">
        <v>44</v>
      </c>
      <c r="J156" s="82" t="s">
        <v>109</v>
      </c>
      <c r="K156" s="82" t="s">
        <v>44</v>
      </c>
      <c r="L156" s="82" t="s">
        <v>113</v>
      </c>
      <c r="M156" s="82" t="s">
        <v>37</v>
      </c>
      <c r="N156" s="82" t="s">
        <v>39</v>
      </c>
      <c r="O156" s="82" t="s">
        <v>37</v>
      </c>
      <c r="P156" s="82" t="s">
        <v>997</v>
      </c>
      <c r="Q156" s="82" t="s">
        <v>1211</v>
      </c>
    </row>
    <row r="157" spans="1:17" x14ac:dyDescent="0.2">
      <c r="A157" s="82" t="s">
        <v>384</v>
      </c>
      <c r="B157" s="82" t="s">
        <v>36</v>
      </c>
      <c r="C157" s="82" t="s">
        <v>383</v>
      </c>
      <c r="D157" s="82" t="s">
        <v>384</v>
      </c>
      <c r="E157" s="82" t="s">
        <v>1447</v>
      </c>
      <c r="F157" s="82" t="s">
        <v>38</v>
      </c>
      <c r="G157" s="82" t="s">
        <v>380</v>
      </c>
      <c r="H157" s="82" t="s">
        <v>55</v>
      </c>
      <c r="I157" s="82" t="s">
        <v>44</v>
      </c>
      <c r="J157" s="82" t="s">
        <v>109</v>
      </c>
      <c r="K157" s="82" t="s">
        <v>44</v>
      </c>
      <c r="L157" s="82" t="s">
        <v>110</v>
      </c>
      <c r="M157" s="82" t="s">
        <v>37</v>
      </c>
      <c r="N157" s="82" t="s">
        <v>39</v>
      </c>
      <c r="O157" s="82" t="s">
        <v>37</v>
      </c>
      <c r="P157" s="82" t="s">
        <v>998</v>
      </c>
      <c r="Q157" s="82" t="s">
        <v>1211</v>
      </c>
    </row>
    <row r="158" spans="1:17" x14ac:dyDescent="0.2">
      <c r="A158" s="82" t="s">
        <v>386</v>
      </c>
      <c r="B158" s="82" t="s">
        <v>36</v>
      </c>
      <c r="C158" s="82" t="s">
        <v>385</v>
      </c>
      <c r="D158" s="82" t="s">
        <v>386</v>
      </c>
      <c r="E158" s="82" t="s">
        <v>1448</v>
      </c>
      <c r="F158" s="82" t="s">
        <v>38</v>
      </c>
      <c r="G158" s="82" t="s">
        <v>380</v>
      </c>
      <c r="H158" s="82" t="s">
        <v>43</v>
      </c>
      <c r="I158" s="82" t="s">
        <v>44</v>
      </c>
      <c r="J158" s="82" t="s">
        <v>109</v>
      </c>
      <c r="K158" s="82" t="s">
        <v>44</v>
      </c>
      <c r="L158" s="82" t="s">
        <v>65</v>
      </c>
      <c r="M158" s="82" t="s">
        <v>37</v>
      </c>
      <c r="N158" s="82" t="s">
        <v>39</v>
      </c>
      <c r="O158" s="82" t="s">
        <v>37</v>
      </c>
      <c r="P158" s="82" t="s">
        <v>999</v>
      </c>
      <c r="Q158" s="82" t="s">
        <v>1211</v>
      </c>
    </row>
    <row r="159" spans="1:17" x14ac:dyDescent="0.2">
      <c r="A159" s="82" t="s">
        <v>388</v>
      </c>
      <c r="B159" s="82" t="s">
        <v>36</v>
      </c>
      <c r="C159" s="82" t="s">
        <v>387</v>
      </c>
      <c r="D159" s="82" t="s">
        <v>388</v>
      </c>
      <c r="E159" s="82" t="s">
        <v>1449</v>
      </c>
      <c r="F159" s="82" t="s">
        <v>38</v>
      </c>
      <c r="G159" s="82" t="s">
        <v>380</v>
      </c>
      <c r="H159" s="82" t="s">
        <v>43</v>
      </c>
      <c r="I159" s="82" t="s">
        <v>44</v>
      </c>
      <c r="J159" s="82" t="s">
        <v>109</v>
      </c>
      <c r="K159" s="82" t="s">
        <v>44</v>
      </c>
      <c r="L159" s="82" t="s">
        <v>113</v>
      </c>
      <c r="M159" s="82" t="s">
        <v>37</v>
      </c>
      <c r="N159" s="82" t="s">
        <v>39</v>
      </c>
      <c r="O159" s="82" t="s">
        <v>37</v>
      </c>
      <c r="P159" s="82" t="s">
        <v>1000</v>
      </c>
      <c r="Q159" s="82" t="s">
        <v>1211</v>
      </c>
    </row>
    <row r="160" spans="1:17" x14ac:dyDescent="0.2">
      <c r="A160" s="82" t="s">
        <v>390</v>
      </c>
      <c r="B160" s="82" t="s">
        <v>36</v>
      </c>
      <c r="C160" s="82" t="s">
        <v>389</v>
      </c>
      <c r="D160" s="82" t="s">
        <v>390</v>
      </c>
      <c r="E160" s="82" t="s">
        <v>1450</v>
      </c>
      <c r="F160" s="82" t="s">
        <v>38</v>
      </c>
      <c r="G160" s="82" t="s">
        <v>380</v>
      </c>
      <c r="H160" s="82" t="s">
        <v>43</v>
      </c>
      <c r="I160" s="82" t="s">
        <v>44</v>
      </c>
      <c r="J160" s="82" t="s">
        <v>109</v>
      </c>
      <c r="K160" s="82" t="s">
        <v>44</v>
      </c>
      <c r="L160" s="82" t="s">
        <v>110</v>
      </c>
      <c r="M160" s="82" t="s">
        <v>37</v>
      </c>
      <c r="N160" s="82" t="s">
        <v>39</v>
      </c>
      <c r="O160" s="82" t="s">
        <v>37</v>
      </c>
      <c r="P160" s="82" t="s">
        <v>1001</v>
      </c>
      <c r="Q160" s="82" t="s">
        <v>1211</v>
      </c>
    </row>
    <row r="161" spans="1:17" x14ac:dyDescent="0.2">
      <c r="A161" s="82" t="s">
        <v>392</v>
      </c>
      <c r="B161" s="82" t="s">
        <v>36</v>
      </c>
      <c r="C161" s="82" t="s">
        <v>391</v>
      </c>
      <c r="D161" s="82" t="s">
        <v>392</v>
      </c>
      <c r="E161" s="82" t="s">
        <v>1451</v>
      </c>
      <c r="F161" s="82" t="s">
        <v>38</v>
      </c>
      <c r="G161" s="82" t="s">
        <v>393</v>
      </c>
      <c r="H161" s="82" t="s">
        <v>55</v>
      </c>
      <c r="I161" s="82" t="s">
        <v>44</v>
      </c>
      <c r="J161" s="82" t="s">
        <v>109</v>
      </c>
      <c r="K161" s="82" t="s">
        <v>44</v>
      </c>
      <c r="L161" s="82" t="s">
        <v>65</v>
      </c>
      <c r="M161" s="82" t="s">
        <v>37</v>
      </c>
      <c r="N161" s="82" t="s">
        <v>39</v>
      </c>
      <c r="O161" s="82" t="s">
        <v>37</v>
      </c>
      <c r="P161" s="82" t="s">
        <v>1002</v>
      </c>
      <c r="Q161" s="82" t="s">
        <v>1211</v>
      </c>
    </row>
    <row r="162" spans="1:17" x14ac:dyDescent="0.2">
      <c r="A162" s="82" t="s">
        <v>395</v>
      </c>
      <c r="B162" s="82" t="s">
        <v>36</v>
      </c>
      <c r="C162" s="82" t="s">
        <v>394</v>
      </c>
      <c r="D162" s="82" t="s">
        <v>395</v>
      </c>
      <c r="E162" s="82" t="s">
        <v>1452</v>
      </c>
      <c r="F162" s="82" t="s">
        <v>38</v>
      </c>
      <c r="G162" s="82" t="s">
        <v>393</v>
      </c>
      <c r="H162" s="82" t="s">
        <v>55</v>
      </c>
      <c r="I162" s="82" t="s">
        <v>44</v>
      </c>
      <c r="J162" s="82" t="s">
        <v>109</v>
      </c>
      <c r="K162" s="82" t="s">
        <v>44</v>
      </c>
      <c r="L162" s="82" t="s">
        <v>113</v>
      </c>
      <c r="M162" s="82" t="s">
        <v>37</v>
      </c>
      <c r="N162" s="82" t="s">
        <v>39</v>
      </c>
      <c r="O162" s="82" t="s">
        <v>37</v>
      </c>
      <c r="P162" s="82" t="s">
        <v>1003</v>
      </c>
      <c r="Q162" s="82" t="s">
        <v>1211</v>
      </c>
    </row>
    <row r="163" spans="1:17" x14ac:dyDescent="0.2">
      <c r="A163" s="82" t="s">
        <v>397</v>
      </c>
      <c r="B163" s="82" t="s">
        <v>36</v>
      </c>
      <c r="C163" s="82" t="s">
        <v>396</v>
      </c>
      <c r="D163" s="82" t="s">
        <v>397</v>
      </c>
      <c r="E163" s="82" t="s">
        <v>1453</v>
      </c>
      <c r="F163" s="82" t="s">
        <v>38</v>
      </c>
      <c r="G163" s="82" t="s">
        <v>393</v>
      </c>
      <c r="H163" s="82" t="s">
        <v>55</v>
      </c>
      <c r="I163" s="82" t="s">
        <v>44</v>
      </c>
      <c r="J163" s="82" t="s">
        <v>109</v>
      </c>
      <c r="K163" s="82" t="s">
        <v>44</v>
      </c>
      <c r="L163" s="82" t="s">
        <v>110</v>
      </c>
      <c r="M163" s="82" t="s">
        <v>37</v>
      </c>
      <c r="N163" s="82" t="s">
        <v>39</v>
      </c>
      <c r="O163" s="82" t="s">
        <v>37</v>
      </c>
      <c r="P163" s="82" t="s">
        <v>1004</v>
      </c>
      <c r="Q163" s="82" t="s">
        <v>1211</v>
      </c>
    </row>
    <row r="164" spans="1:17" x14ac:dyDescent="0.2">
      <c r="A164" s="82" t="s">
        <v>399</v>
      </c>
      <c r="B164" s="82" t="s">
        <v>36</v>
      </c>
      <c r="C164" s="82" t="s">
        <v>398</v>
      </c>
      <c r="D164" s="82" t="s">
        <v>399</v>
      </c>
      <c r="E164" s="82" t="s">
        <v>1454</v>
      </c>
      <c r="F164" s="82" t="s">
        <v>38</v>
      </c>
      <c r="G164" s="82" t="s">
        <v>393</v>
      </c>
      <c r="H164" s="82" t="s">
        <v>43</v>
      </c>
      <c r="I164" s="82" t="s">
        <v>44</v>
      </c>
      <c r="J164" s="82" t="s">
        <v>109</v>
      </c>
      <c r="K164" s="82" t="s">
        <v>44</v>
      </c>
      <c r="L164" s="82" t="s">
        <v>65</v>
      </c>
      <c r="M164" s="82" t="s">
        <v>37</v>
      </c>
      <c r="N164" s="82" t="s">
        <v>39</v>
      </c>
      <c r="O164" s="82" t="s">
        <v>37</v>
      </c>
      <c r="P164" s="82" t="s">
        <v>1005</v>
      </c>
      <c r="Q164" s="82" t="s">
        <v>1211</v>
      </c>
    </row>
    <row r="165" spans="1:17" x14ac:dyDescent="0.2">
      <c r="A165" s="82" t="s">
        <v>401</v>
      </c>
      <c r="B165" s="82" t="s">
        <v>36</v>
      </c>
      <c r="C165" s="82" t="s">
        <v>400</v>
      </c>
      <c r="D165" s="82" t="s">
        <v>401</v>
      </c>
      <c r="E165" s="82" t="s">
        <v>1455</v>
      </c>
      <c r="F165" s="82" t="s">
        <v>38</v>
      </c>
      <c r="G165" s="82" t="s">
        <v>393</v>
      </c>
      <c r="H165" s="82" t="s">
        <v>43</v>
      </c>
      <c r="I165" s="82" t="s">
        <v>44</v>
      </c>
      <c r="J165" s="82" t="s">
        <v>109</v>
      </c>
      <c r="K165" s="82" t="s">
        <v>44</v>
      </c>
      <c r="L165" s="82" t="s">
        <v>113</v>
      </c>
      <c r="M165" s="82" t="s">
        <v>37</v>
      </c>
      <c r="N165" s="82" t="s">
        <v>39</v>
      </c>
      <c r="O165" s="82" t="s">
        <v>37</v>
      </c>
      <c r="P165" s="82" t="s">
        <v>1006</v>
      </c>
      <c r="Q165" s="82" t="s">
        <v>1211</v>
      </c>
    </row>
    <row r="166" spans="1:17" x14ac:dyDescent="0.2">
      <c r="A166" s="82" t="s">
        <v>403</v>
      </c>
      <c r="B166" s="82" t="s">
        <v>36</v>
      </c>
      <c r="C166" s="82" t="s">
        <v>402</v>
      </c>
      <c r="D166" s="82" t="s">
        <v>403</v>
      </c>
      <c r="E166" s="82" t="s">
        <v>1456</v>
      </c>
      <c r="F166" s="82" t="s">
        <v>38</v>
      </c>
      <c r="G166" s="82" t="s">
        <v>393</v>
      </c>
      <c r="H166" s="82" t="s">
        <v>43</v>
      </c>
      <c r="I166" s="82" t="s">
        <v>44</v>
      </c>
      <c r="J166" s="82" t="s">
        <v>109</v>
      </c>
      <c r="K166" s="82" t="s">
        <v>44</v>
      </c>
      <c r="L166" s="82" t="s">
        <v>110</v>
      </c>
      <c r="M166" s="82" t="s">
        <v>37</v>
      </c>
      <c r="N166" s="82" t="s">
        <v>39</v>
      </c>
      <c r="O166" s="82" t="s">
        <v>37</v>
      </c>
      <c r="P166" s="82" t="s">
        <v>1007</v>
      </c>
      <c r="Q166" s="82" t="s">
        <v>1211</v>
      </c>
    </row>
    <row r="167" spans="1:17" x14ac:dyDescent="0.2">
      <c r="A167" s="82" t="s">
        <v>405</v>
      </c>
      <c r="B167" s="82" t="s">
        <v>36</v>
      </c>
      <c r="C167" s="82" t="s">
        <v>404</v>
      </c>
      <c r="D167" s="82" t="s">
        <v>405</v>
      </c>
      <c r="E167" s="82" t="s">
        <v>1457</v>
      </c>
      <c r="F167" s="82" t="s">
        <v>38</v>
      </c>
      <c r="G167" s="82" t="s">
        <v>406</v>
      </c>
      <c r="H167" s="82" t="s">
        <v>55</v>
      </c>
      <c r="I167" s="82" t="s">
        <v>37</v>
      </c>
      <c r="J167" s="82" t="s">
        <v>109</v>
      </c>
      <c r="K167" s="82" t="s">
        <v>37</v>
      </c>
      <c r="L167" s="82" t="s">
        <v>65</v>
      </c>
      <c r="M167" s="82" t="s">
        <v>37</v>
      </c>
      <c r="N167" s="82" t="s">
        <v>39</v>
      </c>
      <c r="O167" s="82" t="s">
        <v>37</v>
      </c>
      <c r="P167" s="82" t="s">
        <v>1008</v>
      </c>
      <c r="Q167" s="82" t="s">
        <v>1211</v>
      </c>
    </row>
    <row r="168" spans="1:17" x14ac:dyDescent="0.2">
      <c r="A168" s="82" t="s">
        <v>408</v>
      </c>
      <c r="B168" s="82" t="s">
        <v>36</v>
      </c>
      <c r="C168" s="82" t="s">
        <v>407</v>
      </c>
      <c r="D168" s="82" t="s">
        <v>408</v>
      </c>
      <c r="E168" s="82" t="s">
        <v>1458</v>
      </c>
      <c r="F168" s="82" t="s">
        <v>38</v>
      </c>
      <c r="G168" s="82" t="s">
        <v>406</v>
      </c>
      <c r="H168" s="82" t="s">
        <v>55</v>
      </c>
      <c r="I168" s="82" t="s">
        <v>37</v>
      </c>
      <c r="J168" s="82" t="s">
        <v>109</v>
      </c>
      <c r="K168" s="82" t="s">
        <v>37</v>
      </c>
      <c r="L168" s="82" t="s">
        <v>113</v>
      </c>
      <c r="M168" s="82" t="s">
        <v>37</v>
      </c>
      <c r="N168" s="82" t="s">
        <v>39</v>
      </c>
      <c r="O168" s="82" t="s">
        <v>37</v>
      </c>
      <c r="P168" s="82" t="s">
        <v>1009</v>
      </c>
      <c r="Q168" s="82" t="s">
        <v>1211</v>
      </c>
    </row>
    <row r="169" spans="1:17" x14ac:dyDescent="0.2">
      <c r="A169" s="82" t="s">
        <v>410</v>
      </c>
      <c r="B169" s="82" t="s">
        <v>36</v>
      </c>
      <c r="C169" s="82" t="s">
        <v>409</v>
      </c>
      <c r="D169" s="82" t="s">
        <v>410</v>
      </c>
      <c r="E169" s="82" t="s">
        <v>1459</v>
      </c>
      <c r="F169" s="82" t="s">
        <v>38</v>
      </c>
      <c r="G169" s="82" t="s">
        <v>406</v>
      </c>
      <c r="H169" s="82" t="s">
        <v>55</v>
      </c>
      <c r="I169" s="82" t="s">
        <v>37</v>
      </c>
      <c r="J169" s="82" t="s">
        <v>109</v>
      </c>
      <c r="K169" s="82" t="s">
        <v>37</v>
      </c>
      <c r="L169" s="82" t="s">
        <v>110</v>
      </c>
      <c r="M169" s="82" t="s">
        <v>37</v>
      </c>
      <c r="N169" s="82" t="s">
        <v>39</v>
      </c>
      <c r="O169" s="82" t="s">
        <v>37</v>
      </c>
      <c r="P169" s="82" t="s">
        <v>1010</v>
      </c>
      <c r="Q169" s="82" t="s">
        <v>1211</v>
      </c>
    </row>
    <row r="170" spans="1:17" x14ac:dyDescent="0.2">
      <c r="A170" s="82" t="s">
        <v>412</v>
      </c>
      <c r="B170" s="82" t="s">
        <v>36</v>
      </c>
      <c r="C170" s="82" t="s">
        <v>411</v>
      </c>
      <c r="D170" s="82" t="s">
        <v>412</v>
      </c>
      <c r="E170" s="82" t="s">
        <v>1460</v>
      </c>
      <c r="F170" s="82" t="s">
        <v>38</v>
      </c>
      <c r="G170" s="82" t="s">
        <v>406</v>
      </c>
      <c r="H170" s="82" t="s">
        <v>43</v>
      </c>
      <c r="I170" s="82" t="s">
        <v>37</v>
      </c>
      <c r="J170" s="82" t="s">
        <v>109</v>
      </c>
      <c r="K170" s="82" t="s">
        <v>37</v>
      </c>
      <c r="L170" s="82" t="s">
        <v>65</v>
      </c>
      <c r="M170" s="82" t="s">
        <v>37</v>
      </c>
      <c r="N170" s="82" t="s">
        <v>39</v>
      </c>
      <c r="O170" s="82" t="s">
        <v>37</v>
      </c>
      <c r="P170" s="82" t="s">
        <v>1011</v>
      </c>
      <c r="Q170" s="82" t="s">
        <v>1211</v>
      </c>
    </row>
    <row r="171" spans="1:17" x14ac:dyDescent="0.2">
      <c r="A171" s="82" t="s">
        <v>414</v>
      </c>
      <c r="B171" s="82" t="s">
        <v>36</v>
      </c>
      <c r="C171" s="82" t="s">
        <v>413</v>
      </c>
      <c r="D171" s="82" t="s">
        <v>414</v>
      </c>
      <c r="E171" s="82" t="s">
        <v>1461</v>
      </c>
      <c r="F171" s="82" t="s">
        <v>38</v>
      </c>
      <c r="G171" s="82" t="s">
        <v>406</v>
      </c>
      <c r="H171" s="82" t="s">
        <v>43</v>
      </c>
      <c r="I171" s="82" t="s">
        <v>37</v>
      </c>
      <c r="J171" s="82" t="s">
        <v>109</v>
      </c>
      <c r="K171" s="82" t="s">
        <v>37</v>
      </c>
      <c r="L171" s="82" t="s">
        <v>113</v>
      </c>
      <c r="M171" s="82" t="s">
        <v>37</v>
      </c>
      <c r="N171" s="82" t="s">
        <v>39</v>
      </c>
      <c r="O171" s="82" t="s">
        <v>37</v>
      </c>
      <c r="P171" s="82" t="s">
        <v>1012</v>
      </c>
      <c r="Q171" s="82" t="s">
        <v>1211</v>
      </c>
    </row>
    <row r="172" spans="1:17" x14ac:dyDescent="0.2">
      <c r="A172" s="82" t="s">
        <v>416</v>
      </c>
      <c r="B172" s="82" t="s">
        <v>36</v>
      </c>
      <c r="C172" s="82" t="s">
        <v>415</v>
      </c>
      <c r="D172" s="82" t="s">
        <v>416</v>
      </c>
      <c r="E172" s="82" t="s">
        <v>1462</v>
      </c>
      <c r="F172" s="82" t="s">
        <v>38</v>
      </c>
      <c r="G172" s="82" t="s">
        <v>406</v>
      </c>
      <c r="H172" s="82" t="s">
        <v>43</v>
      </c>
      <c r="I172" s="82" t="s">
        <v>37</v>
      </c>
      <c r="J172" s="82" t="s">
        <v>109</v>
      </c>
      <c r="K172" s="82" t="s">
        <v>37</v>
      </c>
      <c r="L172" s="82" t="s">
        <v>110</v>
      </c>
      <c r="M172" s="82" t="s">
        <v>37</v>
      </c>
      <c r="N172" s="82" t="s">
        <v>39</v>
      </c>
      <c r="O172" s="82" t="s">
        <v>37</v>
      </c>
      <c r="P172" s="82" t="s">
        <v>1013</v>
      </c>
      <c r="Q172" s="82" t="s">
        <v>1211</v>
      </c>
    </row>
    <row r="173" spans="1:17" x14ac:dyDescent="0.2">
      <c r="A173" s="82" t="s">
        <v>418</v>
      </c>
      <c r="B173" s="82" t="s">
        <v>36</v>
      </c>
      <c r="C173" s="82" t="s">
        <v>417</v>
      </c>
      <c r="D173" s="82" t="s">
        <v>418</v>
      </c>
      <c r="E173" s="82" t="s">
        <v>1463</v>
      </c>
      <c r="F173" s="82" t="s">
        <v>38</v>
      </c>
      <c r="G173" s="82" t="s">
        <v>419</v>
      </c>
      <c r="H173" s="82" t="s">
        <v>55</v>
      </c>
      <c r="I173" s="82" t="s">
        <v>37</v>
      </c>
      <c r="J173" s="82" t="s">
        <v>109</v>
      </c>
      <c r="K173" s="82" t="s">
        <v>37</v>
      </c>
      <c r="L173" s="82" t="s">
        <v>65</v>
      </c>
      <c r="M173" s="82" t="s">
        <v>37</v>
      </c>
      <c r="N173" s="82" t="s">
        <v>39</v>
      </c>
      <c r="O173" s="82" t="s">
        <v>37</v>
      </c>
      <c r="P173" s="82" t="s">
        <v>1014</v>
      </c>
      <c r="Q173" s="82" t="s">
        <v>1211</v>
      </c>
    </row>
    <row r="174" spans="1:17" x14ac:dyDescent="0.2">
      <c r="A174" s="82" t="s">
        <v>421</v>
      </c>
      <c r="B174" s="82" t="s">
        <v>36</v>
      </c>
      <c r="C174" s="82" t="s">
        <v>420</v>
      </c>
      <c r="D174" s="82" t="s">
        <v>421</v>
      </c>
      <c r="E174" s="82" t="s">
        <v>1464</v>
      </c>
      <c r="F174" s="82" t="s">
        <v>38</v>
      </c>
      <c r="G174" s="82" t="s">
        <v>419</v>
      </c>
      <c r="H174" s="82" t="s">
        <v>55</v>
      </c>
      <c r="I174" s="82" t="s">
        <v>37</v>
      </c>
      <c r="J174" s="82" t="s">
        <v>109</v>
      </c>
      <c r="K174" s="82" t="s">
        <v>37</v>
      </c>
      <c r="L174" s="82" t="s">
        <v>113</v>
      </c>
      <c r="M174" s="82" t="s">
        <v>37</v>
      </c>
      <c r="N174" s="82" t="s">
        <v>39</v>
      </c>
      <c r="O174" s="82" t="s">
        <v>37</v>
      </c>
      <c r="P174" s="82" t="s">
        <v>1015</v>
      </c>
      <c r="Q174" s="82" t="s">
        <v>1211</v>
      </c>
    </row>
    <row r="175" spans="1:17" x14ac:dyDescent="0.2">
      <c r="A175" s="82" t="s">
        <v>423</v>
      </c>
      <c r="B175" s="82" t="s">
        <v>36</v>
      </c>
      <c r="C175" s="82" t="s">
        <v>422</v>
      </c>
      <c r="D175" s="82" t="s">
        <v>423</v>
      </c>
      <c r="E175" s="82" t="s">
        <v>1465</v>
      </c>
      <c r="F175" s="82" t="s">
        <v>38</v>
      </c>
      <c r="G175" s="82" t="s">
        <v>419</v>
      </c>
      <c r="H175" s="82" t="s">
        <v>55</v>
      </c>
      <c r="I175" s="82" t="s">
        <v>37</v>
      </c>
      <c r="J175" s="82" t="s">
        <v>109</v>
      </c>
      <c r="K175" s="82" t="s">
        <v>37</v>
      </c>
      <c r="L175" s="82" t="s">
        <v>110</v>
      </c>
      <c r="M175" s="82" t="s">
        <v>37</v>
      </c>
      <c r="N175" s="82" t="s">
        <v>39</v>
      </c>
      <c r="O175" s="82" t="s">
        <v>37</v>
      </c>
      <c r="P175" s="82" t="s">
        <v>1016</v>
      </c>
      <c r="Q175" s="82" t="s">
        <v>1211</v>
      </c>
    </row>
    <row r="176" spans="1:17" x14ac:dyDescent="0.2">
      <c r="A176" s="82" t="s">
        <v>425</v>
      </c>
      <c r="B176" s="82" t="s">
        <v>36</v>
      </c>
      <c r="C176" s="82" t="s">
        <v>424</v>
      </c>
      <c r="D176" s="82" t="s">
        <v>425</v>
      </c>
      <c r="E176" s="82" t="s">
        <v>1466</v>
      </c>
      <c r="F176" s="82" t="s">
        <v>38</v>
      </c>
      <c r="G176" s="82" t="s">
        <v>419</v>
      </c>
      <c r="H176" s="82" t="s">
        <v>43</v>
      </c>
      <c r="I176" s="82" t="s">
        <v>37</v>
      </c>
      <c r="J176" s="82" t="s">
        <v>109</v>
      </c>
      <c r="K176" s="82" t="s">
        <v>37</v>
      </c>
      <c r="L176" s="82" t="s">
        <v>65</v>
      </c>
      <c r="M176" s="82" t="s">
        <v>37</v>
      </c>
      <c r="N176" s="82" t="s">
        <v>39</v>
      </c>
      <c r="O176" s="82" t="s">
        <v>37</v>
      </c>
      <c r="P176" s="82" t="s">
        <v>1017</v>
      </c>
      <c r="Q176" s="82" t="s">
        <v>1211</v>
      </c>
    </row>
    <row r="177" spans="1:17" x14ac:dyDescent="0.2">
      <c r="A177" s="82" t="s">
        <v>427</v>
      </c>
      <c r="B177" s="82" t="s">
        <v>36</v>
      </c>
      <c r="C177" s="82" t="s">
        <v>426</v>
      </c>
      <c r="D177" s="82" t="s">
        <v>427</v>
      </c>
      <c r="E177" s="82" t="s">
        <v>1467</v>
      </c>
      <c r="F177" s="82" t="s">
        <v>38</v>
      </c>
      <c r="G177" s="82" t="s">
        <v>419</v>
      </c>
      <c r="H177" s="82" t="s">
        <v>43</v>
      </c>
      <c r="I177" s="82" t="s">
        <v>37</v>
      </c>
      <c r="J177" s="82" t="s">
        <v>109</v>
      </c>
      <c r="K177" s="82" t="s">
        <v>37</v>
      </c>
      <c r="L177" s="82" t="s">
        <v>113</v>
      </c>
      <c r="M177" s="82" t="s">
        <v>37</v>
      </c>
      <c r="N177" s="82" t="s">
        <v>39</v>
      </c>
      <c r="O177" s="82" t="s">
        <v>37</v>
      </c>
      <c r="P177" s="82" t="s">
        <v>1018</v>
      </c>
      <c r="Q177" s="82" t="s">
        <v>1211</v>
      </c>
    </row>
    <row r="178" spans="1:17" x14ac:dyDescent="0.2">
      <c r="A178" s="82" t="s">
        <v>429</v>
      </c>
      <c r="B178" s="82" t="s">
        <v>36</v>
      </c>
      <c r="C178" s="82" t="s">
        <v>428</v>
      </c>
      <c r="D178" s="82" t="s">
        <v>429</v>
      </c>
      <c r="E178" s="82" t="s">
        <v>1468</v>
      </c>
      <c r="F178" s="82" t="s">
        <v>38</v>
      </c>
      <c r="G178" s="82" t="s">
        <v>419</v>
      </c>
      <c r="H178" s="82" t="s">
        <v>43</v>
      </c>
      <c r="I178" s="82" t="s">
        <v>37</v>
      </c>
      <c r="J178" s="82" t="s">
        <v>109</v>
      </c>
      <c r="K178" s="82" t="s">
        <v>37</v>
      </c>
      <c r="L178" s="82" t="s">
        <v>110</v>
      </c>
      <c r="M178" s="82" t="s">
        <v>37</v>
      </c>
      <c r="N178" s="82" t="s">
        <v>39</v>
      </c>
      <c r="O178" s="82" t="s">
        <v>37</v>
      </c>
      <c r="P178" s="82" t="s">
        <v>1019</v>
      </c>
      <c r="Q178" s="82" t="s">
        <v>1211</v>
      </c>
    </row>
    <row r="179" spans="1:17" x14ac:dyDescent="0.2">
      <c r="A179" s="82" t="s">
        <v>431</v>
      </c>
      <c r="B179" s="82" t="s">
        <v>36</v>
      </c>
      <c r="C179" s="82" t="s">
        <v>430</v>
      </c>
      <c r="D179" s="82" t="s">
        <v>431</v>
      </c>
      <c r="E179" s="82" t="s">
        <v>1469</v>
      </c>
      <c r="F179" s="82" t="s">
        <v>38</v>
      </c>
      <c r="G179" s="82" t="s">
        <v>432</v>
      </c>
      <c r="H179" s="82" t="s">
        <v>55</v>
      </c>
      <c r="I179" s="82" t="s">
        <v>37</v>
      </c>
      <c r="J179" s="82" t="s">
        <v>109</v>
      </c>
      <c r="K179" s="82" t="s">
        <v>37</v>
      </c>
      <c r="L179" s="82" t="s">
        <v>65</v>
      </c>
      <c r="M179" s="82" t="s">
        <v>37</v>
      </c>
      <c r="N179" s="82" t="s">
        <v>39</v>
      </c>
      <c r="O179" s="82" t="s">
        <v>37</v>
      </c>
      <c r="P179" s="82" t="s">
        <v>1020</v>
      </c>
      <c r="Q179" s="82" t="s">
        <v>1211</v>
      </c>
    </row>
    <row r="180" spans="1:17" x14ac:dyDescent="0.2">
      <c r="A180" s="82" t="s">
        <v>434</v>
      </c>
      <c r="B180" s="82" t="s">
        <v>36</v>
      </c>
      <c r="C180" s="82" t="s">
        <v>433</v>
      </c>
      <c r="D180" s="82" t="s">
        <v>434</v>
      </c>
      <c r="E180" s="82" t="s">
        <v>1470</v>
      </c>
      <c r="F180" s="82" t="s">
        <v>38</v>
      </c>
      <c r="G180" s="82" t="s">
        <v>432</v>
      </c>
      <c r="H180" s="82" t="s">
        <v>55</v>
      </c>
      <c r="I180" s="82" t="s">
        <v>37</v>
      </c>
      <c r="J180" s="82" t="s">
        <v>109</v>
      </c>
      <c r="K180" s="82" t="s">
        <v>37</v>
      </c>
      <c r="L180" s="82" t="s">
        <v>113</v>
      </c>
      <c r="M180" s="82" t="s">
        <v>37</v>
      </c>
      <c r="N180" s="82" t="s">
        <v>39</v>
      </c>
      <c r="O180" s="82" t="s">
        <v>37</v>
      </c>
      <c r="P180" s="82" t="s">
        <v>1021</v>
      </c>
      <c r="Q180" s="82" t="s">
        <v>1211</v>
      </c>
    </row>
    <row r="181" spans="1:17" x14ac:dyDescent="0.2">
      <c r="A181" s="82" t="s">
        <v>436</v>
      </c>
      <c r="B181" s="82" t="s">
        <v>36</v>
      </c>
      <c r="C181" s="82" t="s">
        <v>435</v>
      </c>
      <c r="D181" s="82" t="s">
        <v>436</v>
      </c>
      <c r="E181" s="82" t="s">
        <v>1471</v>
      </c>
      <c r="F181" s="82" t="s">
        <v>38</v>
      </c>
      <c r="G181" s="82" t="s">
        <v>432</v>
      </c>
      <c r="H181" s="82" t="s">
        <v>55</v>
      </c>
      <c r="I181" s="82" t="s">
        <v>37</v>
      </c>
      <c r="J181" s="82" t="s">
        <v>109</v>
      </c>
      <c r="K181" s="82" t="s">
        <v>37</v>
      </c>
      <c r="L181" s="82" t="s">
        <v>110</v>
      </c>
      <c r="M181" s="82" t="s">
        <v>37</v>
      </c>
      <c r="N181" s="82" t="s">
        <v>39</v>
      </c>
      <c r="O181" s="82" t="s">
        <v>37</v>
      </c>
      <c r="P181" s="82" t="s">
        <v>1022</v>
      </c>
      <c r="Q181" s="82" t="s">
        <v>1211</v>
      </c>
    </row>
    <row r="182" spans="1:17" x14ac:dyDescent="0.2">
      <c r="A182" s="82" t="s">
        <v>438</v>
      </c>
      <c r="B182" s="82" t="s">
        <v>36</v>
      </c>
      <c r="C182" s="82" t="s">
        <v>437</v>
      </c>
      <c r="D182" s="82" t="s">
        <v>438</v>
      </c>
      <c r="E182" s="82" t="s">
        <v>1472</v>
      </c>
      <c r="F182" s="82" t="s">
        <v>38</v>
      </c>
      <c r="G182" s="82" t="s">
        <v>432</v>
      </c>
      <c r="H182" s="82" t="s">
        <v>43</v>
      </c>
      <c r="I182" s="82" t="s">
        <v>37</v>
      </c>
      <c r="J182" s="82" t="s">
        <v>109</v>
      </c>
      <c r="K182" s="82" t="s">
        <v>37</v>
      </c>
      <c r="L182" s="82" t="s">
        <v>65</v>
      </c>
      <c r="M182" s="82" t="s">
        <v>37</v>
      </c>
      <c r="N182" s="82" t="s">
        <v>39</v>
      </c>
      <c r="O182" s="82" t="s">
        <v>37</v>
      </c>
      <c r="P182" s="82" t="s">
        <v>1023</v>
      </c>
      <c r="Q182" s="82" t="s">
        <v>1211</v>
      </c>
    </row>
    <row r="183" spans="1:17" x14ac:dyDescent="0.2">
      <c r="A183" s="82" t="s">
        <v>440</v>
      </c>
      <c r="B183" s="82" t="s">
        <v>36</v>
      </c>
      <c r="C183" s="82" t="s">
        <v>439</v>
      </c>
      <c r="D183" s="82" t="s">
        <v>440</v>
      </c>
      <c r="E183" s="82" t="s">
        <v>1473</v>
      </c>
      <c r="F183" s="82" t="s">
        <v>38</v>
      </c>
      <c r="G183" s="82" t="s">
        <v>432</v>
      </c>
      <c r="H183" s="82" t="s">
        <v>43</v>
      </c>
      <c r="I183" s="82" t="s">
        <v>37</v>
      </c>
      <c r="J183" s="82" t="s">
        <v>109</v>
      </c>
      <c r="K183" s="82" t="s">
        <v>37</v>
      </c>
      <c r="L183" s="82" t="s">
        <v>113</v>
      </c>
      <c r="M183" s="82" t="s">
        <v>37</v>
      </c>
      <c r="N183" s="82" t="s">
        <v>39</v>
      </c>
      <c r="O183" s="82" t="s">
        <v>37</v>
      </c>
      <c r="P183" s="82" t="s">
        <v>1024</v>
      </c>
      <c r="Q183" s="82" t="s">
        <v>1211</v>
      </c>
    </row>
    <row r="184" spans="1:17" x14ac:dyDescent="0.2">
      <c r="A184" s="82" t="s">
        <v>442</v>
      </c>
      <c r="B184" s="82" t="s">
        <v>36</v>
      </c>
      <c r="C184" s="82" t="s">
        <v>441</v>
      </c>
      <c r="D184" s="82" t="s">
        <v>442</v>
      </c>
      <c r="E184" s="82" t="s">
        <v>1474</v>
      </c>
      <c r="F184" s="82" t="s">
        <v>38</v>
      </c>
      <c r="G184" s="82" t="s">
        <v>432</v>
      </c>
      <c r="H184" s="82" t="s">
        <v>43</v>
      </c>
      <c r="I184" s="82" t="s">
        <v>37</v>
      </c>
      <c r="J184" s="82" t="s">
        <v>109</v>
      </c>
      <c r="K184" s="82" t="s">
        <v>37</v>
      </c>
      <c r="L184" s="82" t="s">
        <v>110</v>
      </c>
      <c r="M184" s="82" t="s">
        <v>37</v>
      </c>
      <c r="N184" s="82" t="s">
        <v>39</v>
      </c>
      <c r="O184" s="82" t="s">
        <v>37</v>
      </c>
      <c r="P184" s="82" t="s">
        <v>1025</v>
      </c>
      <c r="Q184" s="82" t="s">
        <v>1211</v>
      </c>
    </row>
    <row r="185" spans="1:17" x14ac:dyDescent="0.2">
      <c r="A185" s="82" t="s">
        <v>444</v>
      </c>
      <c r="B185" s="82" t="s">
        <v>36</v>
      </c>
      <c r="C185" s="82" t="s">
        <v>443</v>
      </c>
      <c r="D185" s="82" t="s">
        <v>444</v>
      </c>
      <c r="E185" s="82" t="s">
        <v>1475</v>
      </c>
      <c r="F185" s="82" t="s">
        <v>38</v>
      </c>
      <c r="G185" s="82" t="s">
        <v>445</v>
      </c>
      <c r="H185" s="82" t="s">
        <v>55</v>
      </c>
      <c r="I185" s="82" t="s">
        <v>37</v>
      </c>
      <c r="J185" s="82" t="s">
        <v>109</v>
      </c>
      <c r="K185" s="82" t="s">
        <v>37</v>
      </c>
      <c r="L185" s="82" t="s">
        <v>65</v>
      </c>
      <c r="M185" s="82" t="s">
        <v>37</v>
      </c>
      <c r="N185" s="82" t="s">
        <v>39</v>
      </c>
      <c r="O185" s="82" t="s">
        <v>37</v>
      </c>
      <c r="P185" s="82" t="s">
        <v>1026</v>
      </c>
      <c r="Q185" s="82" t="s">
        <v>1211</v>
      </c>
    </row>
    <row r="186" spans="1:17" x14ac:dyDescent="0.2">
      <c r="A186" s="82" t="s">
        <v>447</v>
      </c>
      <c r="B186" s="82" t="s">
        <v>36</v>
      </c>
      <c r="C186" s="82" t="s">
        <v>446</v>
      </c>
      <c r="D186" s="82" t="s">
        <v>447</v>
      </c>
      <c r="E186" s="82" t="s">
        <v>1476</v>
      </c>
      <c r="F186" s="82" t="s">
        <v>38</v>
      </c>
      <c r="G186" s="82" t="s">
        <v>445</v>
      </c>
      <c r="H186" s="82" t="s">
        <v>55</v>
      </c>
      <c r="I186" s="82" t="s">
        <v>37</v>
      </c>
      <c r="J186" s="82" t="s">
        <v>109</v>
      </c>
      <c r="K186" s="82" t="s">
        <v>37</v>
      </c>
      <c r="L186" s="82" t="s">
        <v>113</v>
      </c>
      <c r="M186" s="82" t="s">
        <v>37</v>
      </c>
      <c r="N186" s="82" t="s">
        <v>39</v>
      </c>
      <c r="O186" s="82" t="s">
        <v>37</v>
      </c>
      <c r="P186" s="82" t="s">
        <v>1027</v>
      </c>
      <c r="Q186" s="82" t="s">
        <v>1211</v>
      </c>
    </row>
    <row r="187" spans="1:17" x14ac:dyDescent="0.2">
      <c r="A187" s="82" t="s">
        <v>449</v>
      </c>
      <c r="B187" s="82" t="s">
        <v>36</v>
      </c>
      <c r="C187" s="82" t="s">
        <v>448</v>
      </c>
      <c r="D187" s="82" t="s">
        <v>449</v>
      </c>
      <c r="E187" s="82" t="s">
        <v>1477</v>
      </c>
      <c r="F187" s="82" t="s">
        <v>38</v>
      </c>
      <c r="G187" s="82" t="s">
        <v>445</v>
      </c>
      <c r="H187" s="82" t="s">
        <v>55</v>
      </c>
      <c r="I187" s="82" t="s">
        <v>37</v>
      </c>
      <c r="J187" s="82" t="s">
        <v>109</v>
      </c>
      <c r="K187" s="82" t="s">
        <v>37</v>
      </c>
      <c r="L187" s="82" t="s">
        <v>110</v>
      </c>
      <c r="M187" s="82" t="s">
        <v>37</v>
      </c>
      <c r="N187" s="82" t="s">
        <v>39</v>
      </c>
      <c r="O187" s="82" t="s">
        <v>37</v>
      </c>
      <c r="P187" s="82" t="s">
        <v>1028</v>
      </c>
      <c r="Q187" s="82" t="s">
        <v>1211</v>
      </c>
    </row>
    <row r="188" spans="1:17" x14ac:dyDescent="0.2">
      <c r="A188" s="82" t="s">
        <v>451</v>
      </c>
      <c r="B188" s="82" t="s">
        <v>36</v>
      </c>
      <c r="C188" s="82" t="s">
        <v>450</v>
      </c>
      <c r="D188" s="82" t="s">
        <v>451</v>
      </c>
      <c r="E188" s="82" t="s">
        <v>1478</v>
      </c>
      <c r="F188" s="82" t="s">
        <v>38</v>
      </c>
      <c r="G188" s="82" t="s">
        <v>445</v>
      </c>
      <c r="H188" s="82" t="s">
        <v>43</v>
      </c>
      <c r="I188" s="82" t="s">
        <v>37</v>
      </c>
      <c r="J188" s="82" t="s">
        <v>109</v>
      </c>
      <c r="K188" s="82" t="s">
        <v>37</v>
      </c>
      <c r="L188" s="82" t="s">
        <v>65</v>
      </c>
      <c r="M188" s="82" t="s">
        <v>37</v>
      </c>
      <c r="N188" s="82" t="s">
        <v>39</v>
      </c>
      <c r="O188" s="82" t="s">
        <v>37</v>
      </c>
      <c r="P188" s="82" t="s">
        <v>1029</v>
      </c>
      <c r="Q188" s="82" t="s">
        <v>1211</v>
      </c>
    </row>
    <row r="189" spans="1:17" x14ac:dyDescent="0.2">
      <c r="A189" s="82" t="s">
        <v>453</v>
      </c>
      <c r="B189" s="82" t="s">
        <v>36</v>
      </c>
      <c r="C189" s="82" t="s">
        <v>452</v>
      </c>
      <c r="D189" s="82" t="s">
        <v>453</v>
      </c>
      <c r="E189" s="82" t="s">
        <v>1452</v>
      </c>
      <c r="F189" s="82" t="s">
        <v>38</v>
      </c>
      <c r="G189" s="82" t="s">
        <v>445</v>
      </c>
      <c r="H189" s="82" t="s">
        <v>43</v>
      </c>
      <c r="I189" s="82" t="s">
        <v>37</v>
      </c>
      <c r="J189" s="82" t="s">
        <v>109</v>
      </c>
      <c r="K189" s="82" t="s">
        <v>37</v>
      </c>
      <c r="L189" s="82" t="s">
        <v>113</v>
      </c>
      <c r="M189" s="82" t="s">
        <v>37</v>
      </c>
      <c r="N189" s="82" t="s">
        <v>39</v>
      </c>
      <c r="O189" s="82" t="s">
        <v>37</v>
      </c>
      <c r="P189" s="82" t="s">
        <v>1030</v>
      </c>
      <c r="Q189" s="82" t="s">
        <v>1211</v>
      </c>
    </row>
    <row r="190" spans="1:17" x14ac:dyDescent="0.2">
      <c r="A190" s="82" t="s">
        <v>455</v>
      </c>
      <c r="B190" s="82" t="s">
        <v>36</v>
      </c>
      <c r="C190" s="82" t="s">
        <v>454</v>
      </c>
      <c r="D190" s="82" t="s">
        <v>455</v>
      </c>
      <c r="E190" s="82" t="s">
        <v>1412</v>
      </c>
      <c r="F190" s="82" t="s">
        <v>38</v>
      </c>
      <c r="G190" s="82" t="s">
        <v>445</v>
      </c>
      <c r="H190" s="82" t="s">
        <v>43</v>
      </c>
      <c r="I190" s="82" t="s">
        <v>37</v>
      </c>
      <c r="J190" s="82" t="s">
        <v>109</v>
      </c>
      <c r="K190" s="82" t="s">
        <v>37</v>
      </c>
      <c r="L190" s="82" t="s">
        <v>110</v>
      </c>
      <c r="M190" s="82" t="s">
        <v>37</v>
      </c>
      <c r="N190" s="82" t="s">
        <v>39</v>
      </c>
      <c r="O190" s="82" t="s">
        <v>37</v>
      </c>
      <c r="P190" s="82" t="s">
        <v>1031</v>
      </c>
      <c r="Q190" s="82" t="s">
        <v>1211</v>
      </c>
    </row>
    <row r="191" spans="1:17" x14ac:dyDescent="0.2">
      <c r="A191" s="82" t="s">
        <v>457</v>
      </c>
      <c r="B191" s="82" t="s">
        <v>36</v>
      </c>
      <c r="C191" s="82" t="s">
        <v>456</v>
      </c>
      <c r="D191" s="82" t="s">
        <v>457</v>
      </c>
      <c r="E191" s="82" t="s">
        <v>1387</v>
      </c>
      <c r="F191" s="82" t="s">
        <v>38</v>
      </c>
      <c r="G191" s="82" t="s">
        <v>108</v>
      </c>
      <c r="H191" s="82" t="s">
        <v>55</v>
      </c>
      <c r="I191" s="82" t="s">
        <v>44</v>
      </c>
      <c r="J191" s="82" t="s">
        <v>109</v>
      </c>
      <c r="K191" s="82" t="s">
        <v>44</v>
      </c>
      <c r="L191" s="82" t="s">
        <v>65</v>
      </c>
      <c r="M191" s="82" t="s">
        <v>37</v>
      </c>
      <c r="N191" s="82" t="s">
        <v>39</v>
      </c>
      <c r="O191" s="82" t="s">
        <v>37</v>
      </c>
      <c r="P191" s="82" t="s">
        <v>1032</v>
      </c>
      <c r="Q191" s="82" t="s">
        <v>1211</v>
      </c>
    </row>
    <row r="192" spans="1:17" x14ac:dyDescent="0.2">
      <c r="A192" s="82" t="s">
        <v>459</v>
      </c>
      <c r="B192" s="82" t="s">
        <v>36</v>
      </c>
      <c r="C192" s="82" t="s">
        <v>458</v>
      </c>
      <c r="D192" s="82" t="s">
        <v>459</v>
      </c>
      <c r="E192" s="82" t="s">
        <v>1388</v>
      </c>
      <c r="F192" s="82" t="s">
        <v>38</v>
      </c>
      <c r="G192" s="82" t="s">
        <v>108</v>
      </c>
      <c r="H192" s="82" t="s">
        <v>55</v>
      </c>
      <c r="I192" s="82" t="s">
        <v>44</v>
      </c>
      <c r="J192" s="82" t="s">
        <v>109</v>
      </c>
      <c r="K192" s="82" t="s">
        <v>44</v>
      </c>
      <c r="L192" s="82" t="s">
        <v>113</v>
      </c>
      <c r="M192" s="82" t="s">
        <v>37</v>
      </c>
      <c r="N192" s="82" t="s">
        <v>39</v>
      </c>
      <c r="O192" s="82" t="s">
        <v>37</v>
      </c>
      <c r="P192" s="82" t="s">
        <v>1033</v>
      </c>
      <c r="Q192" s="82" t="s">
        <v>1211</v>
      </c>
    </row>
    <row r="193" spans="1:17" x14ac:dyDescent="0.2">
      <c r="A193" s="82" t="s">
        <v>461</v>
      </c>
      <c r="B193" s="82" t="s">
        <v>36</v>
      </c>
      <c r="C193" s="82" t="s">
        <v>460</v>
      </c>
      <c r="D193" s="82" t="s">
        <v>461</v>
      </c>
      <c r="E193" s="82" t="s">
        <v>1389</v>
      </c>
      <c r="F193" s="82" t="s">
        <v>38</v>
      </c>
      <c r="G193" s="82" t="s">
        <v>108</v>
      </c>
      <c r="H193" s="82" t="s">
        <v>55</v>
      </c>
      <c r="I193" s="82" t="s">
        <v>44</v>
      </c>
      <c r="J193" s="82" t="s">
        <v>109</v>
      </c>
      <c r="K193" s="82" t="s">
        <v>44</v>
      </c>
      <c r="L193" s="82" t="s">
        <v>110</v>
      </c>
      <c r="M193" s="82" t="s">
        <v>37</v>
      </c>
      <c r="N193" s="82" t="s">
        <v>39</v>
      </c>
      <c r="O193" s="82" t="s">
        <v>37</v>
      </c>
      <c r="P193" s="82" t="s">
        <v>1034</v>
      </c>
      <c r="Q193" s="82" t="s">
        <v>1211</v>
      </c>
    </row>
    <row r="194" spans="1:17" x14ac:dyDescent="0.2">
      <c r="A194" s="82" t="s">
        <v>463</v>
      </c>
      <c r="B194" s="82" t="s">
        <v>36</v>
      </c>
      <c r="C194" s="82" t="s">
        <v>462</v>
      </c>
      <c r="D194" s="82" t="s">
        <v>463</v>
      </c>
      <c r="E194" s="82" t="s">
        <v>1479</v>
      </c>
      <c r="F194" s="82" t="s">
        <v>38</v>
      </c>
      <c r="G194" s="82" t="s">
        <v>263</v>
      </c>
      <c r="H194" s="82" t="s">
        <v>55</v>
      </c>
      <c r="I194" s="82" t="s">
        <v>44</v>
      </c>
      <c r="J194" s="82" t="s">
        <v>109</v>
      </c>
      <c r="K194" s="82" t="s">
        <v>44</v>
      </c>
      <c r="L194" s="82" t="s">
        <v>65</v>
      </c>
      <c r="M194" s="82" t="s">
        <v>37</v>
      </c>
      <c r="N194" s="82" t="s">
        <v>39</v>
      </c>
      <c r="O194" s="82" t="s">
        <v>37</v>
      </c>
      <c r="P194" s="82" t="s">
        <v>1035</v>
      </c>
      <c r="Q194" s="82" t="s">
        <v>1211</v>
      </c>
    </row>
    <row r="195" spans="1:17" x14ac:dyDescent="0.2">
      <c r="A195" s="82" t="s">
        <v>465</v>
      </c>
      <c r="B195" s="82" t="s">
        <v>36</v>
      </c>
      <c r="C195" s="82" t="s">
        <v>464</v>
      </c>
      <c r="D195" s="82" t="s">
        <v>465</v>
      </c>
      <c r="E195" s="82" t="s">
        <v>1377</v>
      </c>
      <c r="F195" s="82" t="s">
        <v>38</v>
      </c>
      <c r="G195" s="82" t="s">
        <v>263</v>
      </c>
      <c r="H195" s="82" t="s">
        <v>55</v>
      </c>
      <c r="I195" s="82" t="s">
        <v>44</v>
      </c>
      <c r="J195" s="82" t="s">
        <v>109</v>
      </c>
      <c r="K195" s="82" t="s">
        <v>44</v>
      </c>
      <c r="L195" s="82" t="s">
        <v>113</v>
      </c>
      <c r="M195" s="82" t="s">
        <v>37</v>
      </c>
      <c r="N195" s="82" t="s">
        <v>39</v>
      </c>
      <c r="O195" s="82" t="s">
        <v>37</v>
      </c>
      <c r="P195" s="82" t="s">
        <v>1036</v>
      </c>
      <c r="Q195" s="82" t="s">
        <v>1211</v>
      </c>
    </row>
    <row r="196" spans="1:17" x14ac:dyDescent="0.2">
      <c r="A196" s="82" t="s">
        <v>467</v>
      </c>
      <c r="B196" s="82" t="s">
        <v>36</v>
      </c>
      <c r="C196" s="82" t="s">
        <v>466</v>
      </c>
      <c r="D196" s="82" t="s">
        <v>467</v>
      </c>
      <c r="E196" s="82" t="s">
        <v>1480</v>
      </c>
      <c r="F196" s="82" t="s">
        <v>38</v>
      </c>
      <c r="G196" s="82" t="s">
        <v>263</v>
      </c>
      <c r="H196" s="82" t="s">
        <v>55</v>
      </c>
      <c r="I196" s="82" t="s">
        <v>44</v>
      </c>
      <c r="J196" s="82" t="s">
        <v>109</v>
      </c>
      <c r="K196" s="82" t="s">
        <v>44</v>
      </c>
      <c r="L196" s="82" t="s">
        <v>110</v>
      </c>
      <c r="M196" s="82" t="s">
        <v>37</v>
      </c>
      <c r="N196" s="82" t="s">
        <v>39</v>
      </c>
      <c r="O196" s="82" t="s">
        <v>37</v>
      </c>
      <c r="P196" s="82" t="s">
        <v>1037</v>
      </c>
      <c r="Q196" s="82" t="s">
        <v>1211</v>
      </c>
    </row>
    <row r="197" spans="1:17" x14ac:dyDescent="0.2">
      <c r="A197" s="82" t="s">
        <v>469</v>
      </c>
      <c r="B197" s="82" t="s">
        <v>36</v>
      </c>
      <c r="C197" s="82" t="s">
        <v>468</v>
      </c>
      <c r="D197" s="82" t="s">
        <v>469</v>
      </c>
      <c r="E197" s="82" t="s">
        <v>1481</v>
      </c>
      <c r="F197" s="82" t="s">
        <v>38</v>
      </c>
      <c r="G197" s="82" t="s">
        <v>263</v>
      </c>
      <c r="H197" s="82" t="s">
        <v>43</v>
      </c>
      <c r="I197" s="82" t="s">
        <v>44</v>
      </c>
      <c r="J197" s="82" t="s">
        <v>109</v>
      </c>
      <c r="K197" s="82" t="s">
        <v>44</v>
      </c>
      <c r="L197" s="82" t="s">
        <v>65</v>
      </c>
      <c r="M197" s="82" t="s">
        <v>37</v>
      </c>
      <c r="N197" s="82" t="s">
        <v>39</v>
      </c>
      <c r="O197" s="82" t="s">
        <v>37</v>
      </c>
      <c r="P197" s="82" t="s">
        <v>1038</v>
      </c>
      <c r="Q197" s="82" t="s">
        <v>1211</v>
      </c>
    </row>
    <row r="198" spans="1:17" x14ac:dyDescent="0.2">
      <c r="A198" s="82" t="s">
        <v>471</v>
      </c>
      <c r="B198" s="82" t="s">
        <v>36</v>
      </c>
      <c r="C198" s="82" t="s">
        <v>470</v>
      </c>
      <c r="D198" s="82" t="s">
        <v>471</v>
      </c>
      <c r="E198" s="82" t="s">
        <v>1401</v>
      </c>
      <c r="F198" s="82" t="s">
        <v>38</v>
      </c>
      <c r="G198" s="82" t="s">
        <v>263</v>
      </c>
      <c r="H198" s="82" t="s">
        <v>43</v>
      </c>
      <c r="I198" s="82" t="s">
        <v>44</v>
      </c>
      <c r="J198" s="82" t="s">
        <v>109</v>
      </c>
      <c r="K198" s="82" t="s">
        <v>44</v>
      </c>
      <c r="L198" s="82" t="s">
        <v>113</v>
      </c>
      <c r="M198" s="82" t="s">
        <v>37</v>
      </c>
      <c r="N198" s="82" t="s">
        <v>39</v>
      </c>
      <c r="O198" s="82" t="s">
        <v>37</v>
      </c>
      <c r="P198" s="82" t="s">
        <v>1039</v>
      </c>
      <c r="Q198" s="82" t="s">
        <v>1211</v>
      </c>
    </row>
    <row r="199" spans="1:17" x14ac:dyDescent="0.2">
      <c r="A199" s="82" t="s">
        <v>473</v>
      </c>
      <c r="B199" s="82" t="s">
        <v>36</v>
      </c>
      <c r="C199" s="82" t="s">
        <v>472</v>
      </c>
      <c r="D199" s="82" t="s">
        <v>473</v>
      </c>
      <c r="E199" s="82" t="s">
        <v>1482</v>
      </c>
      <c r="F199" s="82" t="s">
        <v>38</v>
      </c>
      <c r="G199" s="82" t="s">
        <v>263</v>
      </c>
      <c r="H199" s="82" t="s">
        <v>43</v>
      </c>
      <c r="I199" s="82" t="s">
        <v>44</v>
      </c>
      <c r="J199" s="82" t="s">
        <v>109</v>
      </c>
      <c r="K199" s="82" t="s">
        <v>44</v>
      </c>
      <c r="L199" s="82" t="s">
        <v>110</v>
      </c>
      <c r="M199" s="82" t="s">
        <v>37</v>
      </c>
      <c r="N199" s="82" t="s">
        <v>39</v>
      </c>
      <c r="O199" s="82" t="s">
        <v>37</v>
      </c>
      <c r="P199" s="82" t="s">
        <v>1040</v>
      </c>
      <c r="Q199" s="82" t="s">
        <v>1211</v>
      </c>
    </row>
    <row r="200" spans="1:17" x14ac:dyDescent="0.2">
      <c r="A200" s="82" t="s">
        <v>475</v>
      </c>
      <c r="B200" s="82" t="s">
        <v>36</v>
      </c>
      <c r="C200" s="82" t="s">
        <v>474</v>
      </c>
      <c r="D200" s="82" t="s">
        <v>475</v>
      </c>
      <c r="E200" s="82" t="s">
        <v>1410</v>
      </c>
      <c r="F200" s="82" t="s">
        <v>38</v>
      </c>
      <c r="G200" s="82" t="s">
        <v>108</v>
      </c>
      <c r="H200" s="82" t="s">
        <v>43</v>
      </c>
      <c r="I200" s="82" t="s">
        <v>44</v>
      </c>
      <c r="J200" s="82" t="s">
        <v>109</v>
      </c>
      <c r="K200" s="82" t="s">
        <v>44</v>
      </c>
      <c r="L200" s="82" t="s">
        <v>65</v>
      </c>
      <c r="M200" s="82" t="s">
        <v>37</v>
      </c>
      <c r="N200" s="82" t="s">
        <v>39</v>
      </c>
      <c r="O200" s="82" t="s">
        <v>37</v>
      </c>
      <c r="P200" s="82" t="s">
        <v>1041</v>
      </c>
      <c r="Q200" s="82" t="s">
        <v>1211</v>
      </c>
    </row>
    <row r="201" spans="1:17" x14ac:dyDescent="0.2">
      <c r="A201" s="82" t="s">
        <v>477</v>
      </c>
      <c r="B201" s="82" t="s">
        <v>36</v>
      </c>
      <c r="C201" s="82" t="s">
        <v>476</v>
      </c>
      <c r="D201" s="82" t="s">
        <v>477</v>
      </c>
      <c r="E201" s="82" t="s">
        <v>1411</v>
      </c>
      <c r="F201" s="82" t="s">
        <v>38</v>
      </c>
      <c r="G201" s="82" t="s">
        <v>108</v>
      </c>
      <c r="H201" s="82" t="s">
        <v>43</v>
      </c>
      <c r="I201" s="82" t="s">
        <v>44</v>
      </c>
      <c r="J201" s="82" t="s">
        <v>109</v>
      </c>
      <c r="K201" s="82" t="s">
        <v>44</v>
      </c>
      <c r="L201" s="82" t="s">
        <v>113</v>
      </c>
      <c r="M201" s="82" t="s">
        <v>37</v>
      </c>
      <c r="N201" s="82" t="s">
        <v>39</v>
      </c>
      <c r="O201" s="82" t="s">
        <v>37</v>
      </c>
      <c r="P201" s="82" t="s">
        <v>1042</v>
      </c>
      <c r="Q201" s="82" t="s">
        <v>1211</v>
      </c>
    </row>
    <row r="202" spans="1:17" x14ac:dyDescent="0.2">
      <c r="A202" s="82" t="s">
        <v>479</v>
      </c>
      <c r="B202" s="82" t="s">
        <v>36</v>
      </c>
      <c r="C202" s="82" t="s">
        <v>478</v>
      </c>
      <c r="D202" s="82" t="s">
        <v>479</v>
      </c>
      <c r="E202" s="82" t="s">
        <v>1412</v>
      </c>
      <c r="F202" s="82" t="s">
        <v>38</v>
      </c>
      <c r="G202" s="82" t="s">
        <v>108</v>
      </c>
      <c r="H202" s="82" t="s">
        <v>43</v>
      </c>
      <c r="I202" s="82" t="s">
        <v>44</v>
      </c>
      <c r="J202" s="82" t="s">
        <v>109</v>
      </c>
      <c r="K202" s="82" t="s">
        <v>44</v>
      </c>
      <c r="L202" s="82" t="s">
        <v>110</v>
      </c>
      <c r="M202" s="82" t="s">
        <v>37</v>
      </c>
      <c r="N202" s="82" t="s">
        <v>39</v>
      </c>
      <c r="O202" s="82" t="s">
        <v>37</v>
      </c>
      <c r="P202" s="82" t="s">
        <v>1043</v>
      </c>
      <c r="Q202" s="82" t="s">
        <v>1211</v>
      </c>
    </row>
    <row r="203" spans="1:17" x14ac:dyDescent="0.2">
      <c r="A203" s="82" t="s">
        <v>484</v>
      </c>
      <c r="B203" s="82" t="s">
        <v>36</v>
      </c>
      <c r="C203" s="82" t="s">
        <v>483</v>
      </c>
      <c r="D203" s="82" t="s">
        <v>484</v>
      </c>
      <c r="E203" s="82" t="s">
        <v>1483</v>
      </c>
      <c r="F203" s="82" t="s">
        <v>38</v>
      </c>
      <c r="G203" s="82" t="s">
        <v>480</v>
      </c>
      <c r="H203" s="82" t="s">
        <v>84</v>
      </c>
      <c r="I203" s="82" t="s">
        <v>44</v>
      </c>
      <c r="J203" s="82" t="s">
        <v>485</v>
      </c>
      <c r="K203" s="82" t="s">
        <v>44</v>
      </c>
      <c r="L203" s="82" t="s">
        <v>37</v>
      </c>
      <c r="M203" s="82" t="s">
        <v>37</v>
      </c>
      <c r="N203" s="82" t="s">
        <v>39</v>
      </c>
      <c r="O203" s="82" t="s">
        <v>37</v>
      </c>
      <c r="P203" s="82" t="s">
        <v>1044</v>
      </c>
      <c r="Q203" s="82" t="s">
        <v>1211</v>
      </c>
    </row>
    <row r="204" spans="1:17" x14ac:dyDescent="0.2">
      <c r="A204" s="82" t="s">
        <v>487</v>
      </c>
      <c r="B204" s="82" t="s">
        <v>36</v>
      </c>
      <c r="C204" s="82" t="s">
        <v>486</v>
      </c>
      <c r="D204" s="82" t="s">
        <v>487</v>
      </c>
      <c r="E204" s="82" t="s">
        <v>1484</v>
      </c>
      <c r="F204" s="82" t="s">
        <v>38</v>
      </c>
      <c r="G204" s="82" t="s">
        <v>480</v>
      </c>
      <c r="H204" s="82" t="s">
        <v>84</v>
      </c>
      <c r="I204" s="82" t="s">
        <v>44</v>
      </c>
      <c r="J204" s="82" t="s">
        <v>71</v>
      </c>
      <c r="K204" s="82" t="s">
        <v>65</v>
      </c>
      <c r="L204" s="82" t="s">
        <v>37</v>
      </c>
      <c r="M204" s="82" t="s">
        <v>37</v>
      </c>
      <c r="N204" s="82" t="s">
        <v>39</v>
      </c>
      <c r="O204" s="82" t="s">
        <v>37</v>
      </c>
      <c r="P204" s="82" t="s">
        <v>1045</v>
      </c>
      <c r="Q204" s="82" t="s">
        <v>1211</v>
      </c>
    </row>
    <row r="205" spans="1:17" x14ac:dyDescent="0.2">
      <c r="A205" s="82" t="s">
        <v>489</v>
      </c>
      <c r="B205" s="82" t="s">
        <v>36</v>
      </c>
      <c r="C205" s="82" t="s">
        <v>488</v>
      </c>
      <c r="D205" s="82" t="s">
        <v>489</v>
      </c>
      <c r="E205" s="82" t="s">
        <v>1485</v>
      </c>
      <c r="F205" s="82" t="s">
        <v>38</v>
      </c>
      <c r="G205" s="82" t="s">
        <v>480</v>
      </c>
      <c r="H205" s="82" t="s">
        <v>84</v>
      </c>
      <c r="I205" s="82" t="s">
        <v>44</v>
      </c>
      <c r="J205" s="82" t="s">
        <v>71</v>
      </c>
      <c r="K205" s="82" t="s">
        <v>65</v>
      </c>
      <c r="L205" s="82" t="s">
        <v>37</v>
      </c>
      <c r="M205" s="82" t="s">
        <v>37</v>
      </c>
      <c r="N205" s="82" t="s">
        <v>39</v>
      </c>
      <c r="O205" s="82" t="s">
        <v>37</v>
      </c>
      <c r="P205" s="82" t="s">
        <v>1046</v>
      </c>
      <c r="Q205" s="82" t="s">
        <v>1211</v>
      </c>
    </row>
    <row r="206" spans="1:17" x14ac:dyDescent="0.2">
      <c r="A206" s="82" t="s">
        <v>491</v>
      </c>
      <c r="B206" s="82" t="s">
        <v>36</v>
      </c>
      <c r="C206" s="82" t="s">
        <v>490</v>
      </c>
      <c r="D206" s="82" t="s">
        <v>491</v>
      </c>
      <c r="E206" s="82" t="s">
        <v>1486</v>
      </c>
      <c r="F206" s="82" t="s">
        <v>38</v>
      </c>
      <c r="G206" s="82" t="s">
        <v>480</v>
      </c>
      <c r="H206" s="82" t="s">
        <v>84</v>
      </c>
      <c r="I206" s="82" t="s">
        <v>63</v>
      </c>
      <c r="J206" s="82" t="s">
        <v>71</v>
      </c>
      <c r="K206" s="82" t="s">
        <v>65</v>
      </c>
      <c r="L206" s="82" t="s">
        <v>37</v>
      </c>
      <c r="M206" s="82" t="s">
        <v>37</v>
      </c>
      <c r="N206" s="82" t="s">
        <v>39</v>
      </c>
      <c r="O206" s="82" t="s">
        <v>37</v>
      </c>
      <c r="P206" s="82" t="s">
        <v>1047</v>
      </c>
      <c r="Q206" s="82" t="s">
        <v>1211</v>
      </c>
    </row>
    <row r="207" spans="1:17" x14ac:dyDescent="0.2">
      <c r="A207" s="82" t="s">
        <v>493</v>
      </c>
      <c r="B207" s="82" t="s">
        <v>36</v>
      </c>
      <c r="C207" s="82" t="s">
        <v>492</v>
      </c>
      <c r="D207" s="82" t="s">
        <v>493</v>
      </c>
      <c r="E207" s="82" t="s">
        <v>1487</v>
      </c>
      <c r="F207" s="82" t="s">
        <v>38</v>
      </c>
      <c r="G207" s="82" t="s">
        <v>480</v>
      </c>
      <c r="H207" s="82" t="s">
        <v>84</v>
      </c>
      <c r="I207" s="82" t="s">
        <v>44</v>
      </c>
      <c r="J207" s="82" t="s">
        <v>71</v>
      </c>
      <c r="K207" s="82" t="s">
        <v>44</v>
      </c>
      <c r="L207" s="82" t="s">
        <v>37</v>
      </c>
      <c r="M207" s="82" t="s">
        <v>37</v>
      </c>
      <c r="N207" s="82" t="s">
        <v>39</v>
      </c>
      <c r="O207" s="82" t="s">
        <v>37</v>
      </c>
      <c r="P207" s="82" t="s">
        <v>1048</v>
      </c>
      <c r="Q207" s="82" t="s">
        <v>1211</v>
      </c>
    </row>
    <row r="208" spans="1:17" x14ac:dyDescent="0.2">
      <c r="A208" s="82" t="s">
        <v>495</v>
      </c>
      <c r="B208" s="82" t="s">
        <v>36</v>
      </c>
      <c r="C208" s="82" t="s">
        <v>494</v>
      </c>
      <c r="D208" s="82" t="s">
        <v>495</v>
      </c>
      <c r="E208" s="82" t="s">
        <v>1488</v>
      </c>
      <c r="F208" s="82" t="s">
        <v>38</v>
      </c>
      <c r="G208" s="82" t="s">
        <v>480</v>
      </c>
      <c r="H208" s="82" t="s">
        <v>84</v>
      </c>
      <c r="I208" s="82" t="s">
        <v>44</v>
      </c>
      <c r="J208" s="82" t="s">
        <v>71</v>
      </c>
      <c r="K208" s="82" t="s">
        <v>44</v>
      </c>
      <c r="L208" s="82" t="s">
        <v>37</v>
      </c>
      <c r="M208" s="82" t="s">
        <v>37</v>
      </c>
      <c r="N208" s="82" t="s">
        <v>39</v>
      </c>
      <c r="O208" s="82" t="s">
        <v>37</v>
      </c>
      <c r="P208" s="82" t="s">
        <v>1049</v>
      </c>
      <c r="Q208" s="82" t="s">
        <v>1211</v>
      </c>
    </row>
    <row r="209" spans="1:17" x14ac:dyDescent="0.2">
      <c r="A209" s="82" t="s">
        <v>497</v>
      </c>
      <c r="B209" s="82" t="s">
        <v>36</v>
      </c>
      <c r="C209" s="82" t="s">
        <v>496</v>
      </c>
      <c r="D209" s="82" t="s">
        <v>497</v>
      </c>
      <c r="E209" s="82" t="s">
        <v>1489</v>
      </c>
      <c r="F209" s="82" t="s">
        <v>38</v>
      </c>
      <c r="G209" s="82" t="s">
        <v>480</v>
      </c>
      <c r="H209" s="82" t="s">
        <v>84</v>
      </c>
      <c r="I209" s="82" t="s">
        <v>44</v>
      </c>
      <c r="J209" s="82" t="s">
        <v>71</v>
      </c>
      <c r="K209" s="82" t="s">
        <v>44</v>
      </c>
      <c r="L209" s="82" t="s">
        <v>37</v>
      </c>
      <c r="M209" s="82" t="s">
        <v>37</v>
      </c>
      <c r="N209" s="82" t="s">
        <v>39</v>
      </c>
      <c r="O209" s="82" t="s">
        <v>37</v>
      </c>
      <c r="P209" s="82" t="s">
        <v>1050</v>
      </c>
      <c r="Q209" s="82" t="s">
        <v>1211</v>
      </c>
    </row>
    <row r="210" spans="1:17" x14ac:dyDescent="0.2">
      <c r="A210" s="82" t="s">
        <v>499</v>
      </c>
      <c r="B210" s="82" t="s">
        <v>36</v>
      </c>
      <c r="C210" s="82" t="s">
        <v>498</v>
      </c>
      <c r="D210" s="82" t="s">
        <v>499</v>
      </c>
      <c r="E210" s="82" t="s">
        <v>1489</v>
      </c>
      <c r="F210" s="82" t="s">
        <v>38</v>
      </c>
      <c r="G210" s="82" t="s">
        <v>480</v>
      </c>
      <c r="H210" s="82" t="s">
        <v>84</v>
      </c>
      <c r="I210" s="82" t="s">
        <v>44</v>
      </c>
      <c r="J210" s="82" t="s">
        <v>71</v>
      </c>
      <c r="K210" s="82" t="s">
        <v>44</v>
      </c>
      <c r="L210" s="82" t="s">
        <v>37</v>
      </c>
      <c r="M210" s="82" t="s">
        <v>37</v>
      </c>
      <c r="N210" s="82" t="s">
        <v>39</v>
      </c>
      <c r="O210" s="82" t="s">
        <v>37</v>
      </c>
      <c r="P210" s="82" t="s">
        <v>1051</v>
      </c>
      <c r="Q210" s="82" t="s">
        <v>1211</v>
      </c>
    </row>
    <row r="211" spans="1:17" x14ac:dyDescent="0.2">
      <c r="A211" s="82" t="s">
        <v>501</v>
      </c>
      <c r="B211" s="82" t="s">
        <v>36</v>
      </c>
      <c r="C211" s="82" t="s">
        <v>500</v>
      </c>
      <c r="D211" s="82" t="s">
        <v>501</v>
      </c>
      <c r="E211" s="82" t="s">
        <v>1486</v>
      </c>
      <c r="F211" s="82" t="s">
        <v>38</v>
      </c>
      <c r="G211" s="82" t="s">
        <v>480</v>
      </c>
      <c r="H211" s="82" t="s">
        <v>84</v>
      </c>
      <c r="I211" s="82" t="s">
        <v>63</v>
      </c>
      <c r="J211" s="82" t="s">
        <v>71</v>
      </c>
      <c r="K211" s="82" t="s">
        <v>65</v>
      </c>
      <c r="L211" s="82" t="s">
        <v>37</v>
      </c>
      <c r="M211" s="82" t="s">
        <v>37</v>
      </c>
      <c r="N211" s="82" t="s">
        <v>39</v>
      </c>
      <c r="O211" s="82" t="s">
        <v>37</v>
      </c>
      <c r="P211" s="82" t="s">
        <v>1052</v>
      </c>
      <c r="Q211" s="82" t="s">
        <v>1211</v>
      </c>
    </row>
    <row r="212" spans="1:17" x14ac:dyDescent="0.2">
      <c r="A212" s="82" t="s">
        <v>503</v>
      </c>
      <c r="B212" s="82" t="s">
        <v>36</v>
      </c>
      <c r="C212" s="82" t="s">
        <v>502</v>
      </c>
      <c r="D212" s="82" t="s">
        <v>503</v>
      </c>
      <c r="E212" s="82" t="s">
        <v>1490</v>
      </c>
      <c r="F212" s="82" t="s">
        <v>38</v>
      </c>
      <c r="G212" s="82" t="s">
        <v>480</v>
      </c>
      <c r="H212" s="82" t="s">
        <v>84</v>
      </c>
      <c r="I212" s="82" t="s">
        <v>63</v>
      </c>
      <c r="J212" s="82" t="s">
        <v>71</v>
      </c>
      <c r="K212" s="82" t="s">
        <v>65</v>
      </c>
      <c r="L212" s="82" t="s">
        <v>37</v>
      </c>
      <c r="M212" s="82" t="s">
        <v>37</v>
      </c>
      <c r="N212" s="82" t="s">
        <v>39</v>
      </c>
      <c r="O212" s="82" t="s">
        <v>37</v>
      </c>
      <c r="P212" s="82" t="s">
        <v>1053</v>
      </c>
      <c r="Q212" s="82" t="s">
        <v>1211</v>
      </c>
    </row>
    <row r="213" spans="1:17" x14ac:dyDescent="0.2">
      <c r="A213" s="82" t="s">
        <v>505</v>
      </c>
      <c r="B213" s="82" t="s">
        <v>36</v>
      </c>
      <c r="C213" s="82" t="s">
        <v>504</v>
      </c>
      <c r="D213" s="82" t="s">
        <v>505</v>
      </c>
      <c r="E213" s="82" t="s">
        <v>1491</v>
      </c>
      <c r="F213" s="82" t="s">
        <v>38</v>
      </c>
      <c r="G213" s="82" t="s">
        <v>480</v>
      </c>
      <c r="H213" s="82" t="s">
        <v>84</v>
      </c>
      <c r="I213" s="82" t="s">
        <v>44</v>
      </c>
      <c r="J213" s="82" t="s">
        <v>71</v>
      </c>
      <c r="K213" s="82" t="s">
        <v>65</v>
      </c>
      <c r="L213" s="82" t="s">
        <v>37</v>
      </c>
      <c r="M213" s="82" t="s">
        <v>37</v>
      </c>
      <c r="N213" s="82" t="s">
        <v>39</v>
      </c>
      <c r="O213" s="82" t="s">
        <v>37</v>
      </c>
      <c r="P213" s="82" t="s">
        <v>1054</v>
      </c>
      <c r="Q213" s="82" t="s">
        <v>1211</v>
      </c>
    </row>
    <row r="214" spans="1:17" x14ac:dyDescent="0.2">
      <c r="A214" s="82" t="s">
        <v>507</v>
      </c>
      <c r="B214" s="82" t="s">
        <v>36</v>
      </c>
      <c r="C214" s="82" t="s">
        <v>506</v>
      </c>
      <c r="D214" s="82" t="s">
        <v>507</v>
      </c>
      <c r="E214" s="82" t="s">
        <v>1492</v>
      </c>
      <c r="F214" s="82" t="s">
        <v>38</v>
      </c>
      <c r="G214" s="82" t="s">
        <v>480</v>
      </c>
      <c r="H214" s="82" t="s">
        <v>84</v>
      </c>
      <c r="I214" s="82" t="s">
        <v>44</v>
      </c>
      <c r="J214" s="82" t="s">
        <v>71</v>
      </c>
      <c r="K214" s="82" t="s">
        <v>65</v>
      </c>
      <c r="L214" s="82" t="s">
        <v>37</v>
      </c>
      <c r="M214" s="82" t="s">
        <v>37</v>
      </c>
      <c r="N214" s="82" t="s">
        <v>39</v>
      </c>
      <c r="O214" s="82" t="s">
        <v>37</v>
      </c>
      <c r="P214" s="82" t="s">
        <v>1055</v>
      </c>
      <c r="Q214" s="82" t="s">
        <v>1211</v>
      </c>
    </row>
    <row r="215" spans="1:17" x14ac:dyDescent="0.2">
      <c r="A215" s="82" t="s">
        <v>509</v>
      </c>
      <c r="B215" s="82" t="s">
        <v>36</v>
      </c>
      <c r="C215" s="82" t="s">
        <v>508</v>
      </c>
      <c r="D215" s="82" t="s">
        <v>509</v>
      </c>
      <c r="E215" s="82" t="s">
        <v>1493</v>
      </c>
      <c r="F215" s="82" t="s">
        <v>38</v>
      </c>
      <c r="G215" s="82" t="s">
        <v>480</v>
      </c>
      <c r="H215" s="82" t="s">
        <v>84</v>
      </c>
      <c r="I215" s="82" t="s">
        <v>63</v>
      </c>
      <c r="J215" s="82" t="s">
        <v>71</v>
      </c>
      <c r="K215" s="82" t="s">
        <v>65</v>
      </c>
      <c r="L215" s="82" t="s">
        <v>37</v>
      </c>
      <c r="M215" s="82" t="s">
        <v>37</v>
      </c>
      <c r="N215" s="82" t="s">
        <v>39</v>
      </c>
      <c r="O215" s="82" t="s">
        <v>37</v>
      </c>
      <c r="P215" s="82" t="s">
        <v>1056</v>
      </c>
      <c r="Q215" s="82" t="s">
        <v>1211</v>
      </c>
    </row>
    <row r="216" spans="1:17" x14ac:dyDescent="0.2">
      <c r="A216" s="82" t="s">
        <v>511</v>
      </c>
      <c r="B216" s="82" t="s">
        <v>36</v>
      </c>
      <c r="C216" s="82" t="s">
        <v>510</v>
      </c>
      <c r="D216" s="82" t="s">
        <v>511</v>
      </c>
      <c r="E216" s="82" t="s">
        <v>1494</v>
      </c>
      <c r="F216" s="82" t="s">
        <v>38</v>
      </c>
      <c r="G216" s="82" t="s">
        <v>480</v>
      </c>
      <c r="H216" s="82" t="s">
        <v>84</v>
      </c>
      <c r="I216" s="82" t="s">
        <v>44</v>
      </c>
      <c r="J216" s="82" t="s">
        <v>485</v>
      </c>
      <c r="K216" s="82" t="s">
        <v>65</v>
      </c>
      <c r="L216" s="82" t="s">
        <v>37</v>
      </c>
      <c r="M216" s="82" t="s">
        <v>37</v>
      </c>
      <c r="N216" s="82" t="s">
        <v>39</v>
      </c>
      <c r="O216" s="82" t="s">
        <v>37</v>
      </c>
      <c r="P216" s="82" t="s">
        <v>1057</v>
      </c>
      <c r="Q216" s="82" t="s">
        <v>1211</v>
      </c>
    </row>
    <row r="217" spans="1:17" x14ac:dyDescent="0.2">
      <c r="A217" s="82" t="s">
        <v>513</v>
      </c>
      <c r="B217" s="82" t="s">
        <v>36</v>
      </c>
      <c r="C217" s="82" t="s">
        <v>512</v>
      </c>
      <c r="D217" s="82" t="s">
        <v>513</v>
      </c>
      <c r="E217" s="82" t="s">
        <v>1493</v>
      </c>
      <c r="F217" s="82" t="s">
        <v>38</v>
      </c>
      <c r="G217" s="82" t="s">
        <v>480</v>
      </c>
      <c r="H217" s="82" t="s">
        <v>84</v>
      </c>
      <c r="I217" s="82" t="s">
        <v>63</v>
      </c>
      <c r="J217" s="82" t="s">
        <v>71</v>
      </c>
      <c r="K217" s="82" t="s">
        <v>65</v>
      </c>
      <c r="L217" s="82" t="s">
        <v>37</v>
      </c>
      <c r="M217" s="82" t="s">
        <v>37</v>
      </c>
      <c r="N217" s="82" t="s">
        <v>39</v>
      </c>
      <c r="O217" s="82" t="s">
        <v>37</v>
      </c>
      <c r="P217" s="82" t="s">
        <v>1058</v>
      </c>
      <c r="Q217" s="82" t="s">
        <v>1211</v>
      </c>
    </row>
    <row r="218" spans="1:17" x14ac:dyDescent="0.2">
      <c r="A218" s="82" t="s">
        <v>515</v>
      </c>
      <c r="B218" s="82" t="s">
        <v>36</v>
      </c>
      <c r="C218" s="82" t="s">
        <v>514</v>
      </c>
      <c r="D218" s="82" t="s">
        <v>515</v>
      </c>
      <c r="E218" s="82" t="s">
        <v>1495</v>
      </c>
      <c r="F218" s="82" t="s">
        <v>38</v>
      </c>
      <c r="G218" s="82" t="s">
        <v>480</v>
      </c>
      <c r="H218" s="82" t="s">
        <v>84</v>
      </c>
      <c r="I218" s="82" t="s">
        <v>63</v>
      </c>
      <c r="J218" s="82" t="s">
        <v>71</v>
      </c>
      <c r="K218" s="82" t="s">
        <v>65</v>
      </c>
      <c r="L218" s="82" t="s">
        <v>37</v>
      </c>
      <c r="M218" s="82" t="s">
        <v>37</v>
      </c>
      <c r="N218" s="82" t="s">
        <v>39</v>
      </c>
      <c r="O218" s="82" t="s">
        <v>37</v>
      </c>
      <c r="P218" s="82" t="s">
        <v>1059</v>
      </c>
      <c r="Q218" s="82" t="s">
        <v>1211</v>
      </c>
    </row>
    <row r="219" spans="1:17" x14ac:dyDescent="0.2">
      <c r="A219" s="82" t="s">
        <v>517</v>
      </c>
      <c r="B219" s="82" t="s">
        <v>36</v>
      </c>
      <c r="C219" s="82" t="s">
        <v>516</v>
      </c>
      <c r="D219" s="82" t="s">
        <v>517</v>
      </c>
      <c r="E219" s="82" t="s">
        <v>1496</v>
      </c>
      <c r="F219" s="82" t="s">
        <v>38</v>
      </c>
      <c r="G219" s="82" t="s">
        <v>480</v>
      </c>
      <c r="H219" s="82" t="s">
        <v>84</v>
      </c>
      <c r="I219" s="82" t="s">
        <v>44</v>
      </c>
      <c r="J219" s="82" t="s">
        <v>71</v>
      </c>
      <c r="K219" s="82" t="s">
        <v>65</v>
      </c>
      <c r="L219" s="82" t="s">
        <v>37</v>
      </c>
      <c r="M219" s="82" t="s">
        <v>37</v>
      </c>
      <c r="N219" s="82" t="s">
        <v>39</v>
      </c>
      <c r="O219" s="82" t="s">
        <v>37</v>
      </c>
      <c r="P219" s="82" t="s">
        <v>1060</v>
      </c>
      <c r="Q219" s="82" t="s">
        <v>1211</v>
      </c>
    </row>
    <row r="220" spans="1:17" x14ac:dyDescent="0.2">
      <c r="A220" s="82" t="s">
        <v>519</v>
      </c>
      <c r="B220" s="82" t="s">
        <v>36</v>
      </c>
      <c r="C220" s="82" t="s">
        <v>518</v>
      </c>
      <c r="D220" s="82" t="s">
        <v>519</v>
      </c>
      <c r="E220" s="82" t="s">
        <v>1497</v>
      </c>
      <c r="F220" s="82" t="s">
        <v>38</v>
      </c>
      <c r="G220" s="82" t="s">
        <v>480</v>
      </c>
      <c r="H220" s="82" t="s">
        <v>84</v>
      </c>
      <c r="I220" s="82" t="s">
        <v>63</v>
      </c>
      <c r="J220" s="82" t="s">
        <v>71</v>
      </c>
      <c r="K220" s="82" t="s">
        <v>65</v>
      </c>
      <c r="L220" s="82" t="s">
        <v>37</v>
      </c>
      <c r="M220" s="82" t="s">
        <v>37</v>
      </c>
      <c r="N220" s="82" t="s">
        <v>39</v>
      </c>
      <c r="O220" s="82" t="s">
        <v>37</v>
      </c>
      <c r="P220" s="82" t="s">
        <v>1061</v>
      </c>
      <c r="Q220" s="82" t="s">
        <v>1211</v>
      </c>
    </row>
    <row r="221" spans="1:17" x14ac:dyDescent="0.2">
      <c r="A221" s="82" t="s">
        <v>521</v>
      </c>
      <c r="B221" s="82" t="s">
        <v>36</v>
      </c>
      <c r="C221" s="82" t="s">
        <v>520</v>
      </c>
      <c r="D221" s="82" t="s">
        <v>521</v>
      </c>
      <c r="E221" s="82" t="s">
        <v>1498</v>
      </c>
      <c r="F221" s="82" t="s">
        <v>38</v>
      </c>
      <c r="G221" s="82" t="s">
        <v>480</v>
      </c>
      <c r="H221" s="82" t="s">
        <v>84</v>
      </c>
      <c r="I221" s="82" t="s">
        <v>44</v>
      </c>
      <c r="J221" s="82" t="s">
        <v>71</v>
      </c>
      <c r="K221" s="82" t="s">
        <v>65</v>
      </c>
      <c r="L221" s="82" t="s">
        <v>37</v>
      </c>
      <c r="M221" s="82" t="s">
        <v>37</v>
      </c>
      <c r="N221" s="82" t="s">
        <v>39</v>
      </c>
      <c r="O221" s="82" t="s">
        <v>37</v>
      </c>
      <c r="P221" s="82" t="s">
        <v>1062</v>
      </c>
      <c r="Q221" s="82" t="s">
        <v>1211</v>
      </c>
    </row>
    <row r="222" spans="1:17" x14ac:dyDescent="0.2">
      <c r="A222" s="82" t="s">
        <v>523</v>
      </c>
      <c r="B222" s="82" t="s">
        <v>36</v>
      </c>
      <c r="C222" s="82" t="s">
        <v>522</v>
      </c>
      <c r="D222" s="82" t="s">
        <v>523</v>
      </c>
      <c r="E222" s="82" t="s">
        <v>1499</v>
      </c>
      <c r="F222" s="82" t="s">
        <v>38</v>
      </c>
      <c r="G222" s="82" t="s">
        <v>480</v>
      </c>
      <c r="H222" s="82" t="s">
        <v>84</v>
      </c>
      <c r="I222" s="82" t="s">
        <v>44</v>
      </c>
      <c r="J222" s="82" t="s">
        <v>71</v>
      </c>
      <c r="K222" s="82" t="s">
        <v>65</v>
      </c>
      <c r="L222" s="82" t="s">
        <v>37</v>
      </c>
      <c r="M222" s="82" t="s">
        <v>37</v>
      </c>
      <c r="N222" s="82" t="s">
        <v>39</v>
      </c>
      <c r="O222" s="82" t="s">
        <v>37</v>
      </c>
      <c r="P222" s="82" t="s">
        <v>1063</v>
      </c>
      <c r="Q222" s="82" t="s">
        <v>1211</v>
      </c>
    </row>
    <row r="223" spans="1:17" x14ac:dyDescent="0.2">
      <c r="A223" s="82" t="s">
        <v>525</v>
      </c>
      <c r="B223" s="82" t="s">
        <v>36</v>
      </c>
      <c r="C223" s="82" t="s">
        <v>524</v>
      </c>
      <c r="D223" s="82" t="s">
        <v>525</v>
      </c>
      <c r="E223" s="82" t="s">
        <v>1500</v>
      </c>
      <c r="F223" s="82" t="s">
        <v>38</v>
      </c>
      <c r="G223" s="82" t="s">
        <v>480</v>
      </c>
      <c r="H223" s="82" t="s">
        <v>84</v>
      </c>
      <c r="I223" s="82" t="s">
        <v>63</v>
      </c>
      <c r="J223" s="82" t="s">
        <v>71</v>
      </c>
      <c r="K223" s="82" t="s">
        <v>65</v>
      </c>
      <c r="L223" s="82" t="s">
        <v>37</v>
      </c>
      <c r="M223" s="82" t="s">
        <v>37</v>
      </c>
      <c r="N223" s="82" t="s">
        <v>39</v>
      </c>
      <c r="O223" s="82" t="s">
        <v>37</v>
      </c>
      <c r="P223" s="82" t="s">
        <v>1064</v>
      </c>
      <c r="Q223" s="82" t="s">
        <v>1211</v>
      </c>
    </row>
    <row r="224" spans="1:17" x14ac:dyDescent="0.2">
      <c r="A224" s="82" t="s">
        <v>527</v>
      </c>
      <c r="B224" s="82" t="s">
        <v>36</v>
      </c>
      <c r="C224" s="82" t="s">
        <v>526</v>
      </c>
      <c r="D224" s="82" t="s">
        <v>527</v>
      </c>
      <c r="E224" s="82" t="s">
        <v>1501</v>
      </c>
      <c r="F224" s="82" t="s">
        <v>38</v>
      </c>
      <c r="G224" s="82" t="s">
        <v>480</v>
      </c>
      <c r="H224" s="82" t="s">
        <v>84</v>
      </c>
      <c r="I224" s="82" t="s">
        <v>44</v>
      </c>
      <c r="J224" s="82" t="s">
        <v>485</v>
      </c>
      <c r="K224" s="82" t="s">
        <v>65</v>
      </c>
      <c r="L224" s="82" t="s">
        <v>37</v>
      </c>
      <c r="M224" s="82" t="s">
        <v>37</v>
      </c>
      <c r="N224" s="82" t="s">
        <v>39</v>
      </c>
      <c r="O224" s="82" t="s">
        <v>37</v>
      </c>
      <c r="P224" s="82" t="s">
        <v>1065</v>
      </c>
      <c r="Q224" s="82" t="s">
        <v>1211</v>
      </c>
    </row>
    <row r="225" spans="1:17" x14ac:dyDescent="0.2">
      <c r="A225" s="82" t="s">
        <v>529</v>
      </c>
      <c r="B225" s="82" t="s">
        <v>36</v>
      </c>
      <c r="C225" s="82" t="s">
        <v>528</v>
      </c>
      <c r="D225" s="82" t="s">
        <v>529</v>
      </c>
      <c r="E225" s="82" t="s">
        <v>1500</v>
      </c>
      <c r="F225" s="82" t="s">
        <v>38</v>
      </c>
      <c r="G225" s="82" t="s">
        <v>480</v>
      </c>
      <c r="H225" s="82" t="s">
        <v>84</v>
      </c>
      <c r="I225" s="82" t="s">
        <v>63</v>
      </c>
      <c r="J225" s="82" t="s">
        <v>71</v>
      </c>
      <c r="K225" s="82" t="s">
        <v>65</v>
      </c>
      <c r="L225" s="82" t="s">
        <v>37</v>
      </c>
      <c r="M225" s="82" t="s">
        <v>37</v>
      </c>
      <c r="N225" s="82" t="s">
        <v>39</v>
      </c>
      <c r="O225" s="82" t="s">
        <v>37</v>
      </c>
      <c r="P225" s="82" t="s">
        <v>1066</v>
      </c>
      <c r="Q225" s="82" t="s">
        <v>1211</v>
      </c>
    </row>
    <row r="226" spans="1:17" x14ac:dyDescent="0.2">
      <c r="A226" s="82" t="s">
        <v>531</v>
      </c>
      <c r="B226" s="82" t="s">
        <v>36</v>
      </c>
      <c r="C226" s="82" t="s">
        <v>530</v>
      </c>
      <c r="D226" s="82" t="s">
        <v>531</v>
      </c>
      <c r="E226" s="82" t="s">
        <v>1502</v>
      </c>
      <c r="F226" s="82" t="s">
        <v>38</v>
      </c>
      <c r="G226" s="82" t="s">
        <v>480</v>
      </c>
      <c r="H226" s="82" t="s">
        <v>84</v>
      </c>
      <c r="I226" s="82" t="s">
        <v>63</v>
      </c>
      <c r="J226" s="82" t="s">
        <v>71</v>
      </c>
      <c r="K226" s="82" t="s">
        <v>65</v>
      </c>
      <c r="L226" s="82" t="s">
        <v>37</v>
      </c>
      <c r="M226" s="82" t="s">
        <v>37</v>
      </c>
      <c r="N226" s="82" t="s">
        <v>39</v>
      </c>
      <c r="O226" s="82" t="s">
        <v>37</v>
      </c>
      <c r="P226" s="82" t="s">
        <v>1067</v>
      </c>
      <c r="Q226" s="82" t="s">
        <v>1211</v>
      </c>
    </row>
    <row r="227" spans="1:17" x14ac:dyDescent="0.2">
      <c r="A227" s="82" t="s">
        <v>533</v>
      </c>
      <c r="B227" s="82" t="s">
        <v>36</v>
      </c>
      <c r="C227" s="82" t="s">
        <v>532</v>
      </c>
      <c r="D227" s="82" t="s">
        <v>533</v>
      </c>
      <c r="E227" s="82" t="s">
        <v>1503</v>
      </c>
      <c r="F227" s="82" t="s">
        <v>38</v>
      </c>
      <c r="G227" s="82" t="s">
        <v>534</v>
      </c>
      <c r="H227" s="82" t="s">
        <v>84</v>
      </c>
      <c r="I227" s="82" t="s">
        <v>44</v>
      </c>
      <c r="J227" s="82" t="s">
        <v>535</v>
      </c>
      <c r="K227" s="82" t="s">
        <v>65</v>
      </c>
      <c r="L227" s="82" t="s">
        <v>37</v>
      </c>
      <c r="M227" s="82" t="s">
        <v>37</v>
      </c>
      <c r="N227" s="82" t="s">
        <v>39</v>
      </c>
      <c r="O227" s="82" t="s">
        <v>37</v>
      </c>
      <c r="P227" s="82" t="s">
        <v>1068</v>
      </c>
      <c r="Q227" s="82" t="s">
        <v>1211</v>
      </c>
    </row>
    <row r="228" spans="1:17" x14ac:dyDescent="0.2">
      <c r="A228" s="82" t="s">
        <v>537</v>
      </c>
      <c r="B228" s="82" t="s">
        <v>36</v>
      </c>
      <c r="C228" s="82" t="s">
        <v>536</v>
      </c>
      <c r="D228" s="82" t="s">
        <v>537</v>
      </c>
      <c r="E228" s="82" t="s">
        <v>1504</v>
      </c>
      <c r="F228" s="82" t="s">
        <v>38</v>
      </c>
      <c r="G228" s="82" t="s">
        <v>534</v>
      </c>
      <c r="H228" s="82" t="s">
        <v>84</v>
      </c>
      <c r="I228" s="82" t="s">
        <v>44</v>
      </c>
      <c r="J228" s="82" t="s">
        <v>535</v>
      </c>
      <c r="K228" s="82" t="s">
        <v>65</v>
      </c>
      <c r="L228" s="82" t="s">
        <v>37</v>
      </c>
      <c r="M228" s="82" t="s">
        <v>37</v>
      </c>
      <c r="N228" s="82" t="s">
        <v>39</v>
      </c>
      <c r="O228" s="82" t="s">
        <v>37</v>
      </c>
      <c r="P228" s="82" t="s">
        <v>1069</v>
      </c>
      <c r="Q228" s="82" t="s">
        <v>1211</v>
      </c>
    </row>
    <row r="229" spans="1:17" x14ac:dyDescent="0.2">
      <c r="A229" s="82" t="s">
        <v>539</v>
      </c>
      <c r="B229" s="82" t="s">
        <v>36</v>
      </c>
      <c r="C229" s="82" t="s">
        <v>538</v>
      </c>
      <c r="D229" s="82" t="s">
        <v>539</v>
      </c>
      <c r="E229" s="82" t="s">
        <v>1505</v>
      </c>
      <c r="F229" s="82" t="s">
        <v>38</v>
      </c>
      <c r="G229" s="82" t="s">
        <v>534</v>
      </c>
      <c r="H229" s="82" t="s">
        <v>84</v>
      </c>
      <c r="I229" s="82" t="s">
        <v>63</v>
      </c>
      <c r="J229" s="82" t="s">
        <v>535</v>
      </c>
      <c r="K229" s="82" t="s">
        <v>65</v>
      </c>
      <c r="L229" s="82" t="s">
        <v>37</v>
      </c>
      <c r="M229" s="82" t="s">
        <v>37</v>
      </c>
      <c r="N229" s="82" t="s">
        <v>39</v>
      </c>
      <c r="O229" s="82" t="s">
        <v>37</v>
      </c>
      <c r="P229" s="82" t="s">
        <v>1070</v>
      </c>
      <c r="Q229" s="82" t="s">
        <v>1211</v>
      </c>
    </row>
    <row r="230" spans="1:17" x14ac:dyDescent="0.2">
      <c r="A230" s="82" t="s">
        <v>541</v>
      </c>
      <c r="B230" s="82" t="s">
        <v>36</v>
      </c>
      <c r="C230" s="82" t="s">
        <v>540</v>
      </c>
      <c r="D230" s="82" t="s">
        <v>541</v>
      </c>
      <c r="E230" s="82" t="s">
        <v>1506</v>
      </c>
      <c r="F230" s="82" t="s">
        <v>38</v>
      </c>
      <c r="G230" s="82" t="s">
        <v>534</v>
      </c>
      <c r="H230" s="82" t="s">
        <v>84</v>
      </c>
      <c r="I230" s="82" t="s">
        <v>63</v>
      </c>
      <c r="J230" s="82" t="s">
        <v>535</v>
      </c>
      <c r="K230" s="82" t="s">
        <v>65</v>
      </c>
      <c r="L230" s="82" t="s">
        <v>37</v>
      </c>
      <c r="M230" s="82" t="s">
        <v>37</v>
      </c>
      <c r="N230" s="82" t="s">
        <v>39</v>
      </c>
      <c r="O230" s="82" t="s">
        <v>37</v>
      </c>
      <c r="P230" s="82" t="s">
        <v>1071</v>
      </c>
      <c r="Q230" s="82" t="s">
        <v>1211</v>
      </c>
    </row>
    <row r="231" spans="1:17" x14ac:dyDescent="0.2">
      <c r="A231" s="82" t="s">
        <v>543</v>
      </c>
      <c r="B231" s="82" t="s">
        <v>36</v>
      </c>
      <c r="C231" s="82" t="s">
        <v>542</v>
      </c>
      <c r="D231" s="82" t="s">
        <v>543</v>
      </c>
      <c r="E231" s="82" t="s">
        <v>1484</v>
      </c>
      <c r="F231" s="82" t="s">
        <v>38</v>
      </c>
      <c r="G231" s="82" t="s">
        <v>480</v>
      </c>
      <c r="H231" s="82" t="s">
        <v>55</v>
      </c>
      <c r="I231" s="82" t="s">
        <v>44</v>
      </c>
      <c r="J231" s="82" t="s">
        <v>544</v>
      </c>
      <c r="K231" s="82" t="s">
        <v>65</v>
      </c>
      <c r="L231" s="82" t="s">
        <v>37</v>
      </c>
      <c r="M231" s="82" t="s">
        <v>37</v>
      </c>
      <c r="N231" s="82" t="s">
        <v>39</v>
      </c>
      <c r="O231" s="82" t="s">
        <v>37</v>
      </c>
      <c r="P231" s="82" t="s">
        <v>1072</v>
      </c>
      <c r="Q231" s="82" t="s">
        <v>1211</v>
      </c>
    </row>
    <row r="232" spans="1:17" x14ac:dyDescent="0.2">
      <c r="A232" s="82" t="s">
        <v>546</v>
      </c>
      <c r="B232" s="82" t="s">
        <v>36</v>
      </c>
      <c r="C232" s="82" t="s">
        <v>545</v>
      </c>
      <c r="D232" s="82" t="s">
        <v>546</v>
      </c>
      <c r="E232" s="82" t="s">
        <v>1491</v>
      </c>
      <c r="F232" s="82" t="s">
        <v>38</v>
      </c>
      <c r="G232" s="82" t="s">
        <v>480</v>
      </c>
      <c r="H232" s="82" t="s">
        <v>55</v>
      </c>
      <c r="I232" s="82" t="s">
        <v>44</v>
      </c>
      <c r="J232" s="82" t="s">
        <v>544</v>
      </c>
      <c r="K232" s="82" t="s">
        <v>65</v>
      </c>
      <c r="L232" s="82" t="s">
        <v>37</v>
      </c>
      <c r="M232" s="82" t="s">
        <v>37</v>
      </c>
      <c r="N232" s="82" t="s">
        <v>39</v>
      </c>
      <c r="O232" s="82" t="s">
        <v>37</v>
      </c>
      <c r="P232" s="82" t="s">
        <v>1073</v>
      </c>
      <c r="Q232" s="82" t="s">
        <v>1211</v>
      </c>
    </row>
    <row r="233" spans="1:17" x14ac:dyDescent="0.2">
      <c r="A233" s="82" t="s">
        <v>548</v>
      </c>
      <c r="B233" s="82" t="s">
        <v>36</v>
      </c>
      <c r="C233" s="82" t="s">
        <v>547</v>
      </c>
      <c r="D233" s="82" t="s">
        <v>548</v>
      </c>
      <c r="E233" s="82" t="s">
        <v>1507</v>
      </c>
      <c r="F233" s="82" t="s">
        <v>38</v>
      </c>
      <c r="G233" s="82" t="s">
        <v>480</v>
      </c>
      <c r="H233" s="82" t="s">
        <v>55</v>
      </c>
      <c r="I233" s="82" t="s">
        <v>44</v>
      </c>
      <c r="J233" s="82" t="s">
        <v>544</v>
      </c>
      <c r="K233" s="82" t="s">
        <v>65</v>
      </c>
      <c r="L233" s="82" t="s">
        <v>37</v>
      </c>
      <c r="M233" s="82" t="s">
        <v>37</v>
      </c>
      <c r="N233" s="82" t="s">
        <v>39</v>
      </c>
      <c r="O233" s="82" t="s">
        <v>37</v>
      </c>
      <c r="P233" s="82" t="s">
        <v>1074</v>
      </c>
      <c r="Q233" s="82" t="s">
        <v>1211</v>
      </c>
    </row>
    <row r="234" spans="1:17" x14ac:dyDescent="0.2">
      <c r="A234" s="82" t="s">
        <v>550</v>
      </c>
      <c r="B234" s="82" t="s">
        <v>36</v>
      </c>
      <c r="C234" s="82" t="s">
        <v>549</v>
      </c>
      <c r="D234" s="82" t="s">
        <v>550</v>
      </c>
      <c r="E234" s="82" t="s">
        <v>1508</v>
      </c>
      <c r="F234" s="82" t="s">
        <v>38</v>
      </c>
      <c r="G234" s="82" t="s">
        <v>480</v>
      </c>
      <c r="H234" s="82" t="s">
        <v>55</v>
      </c>
      <c r="I234" s="82" t="s">
        <v>44</v>
      </c>
      <c r="J234" s="82" t="s">
        <v>85</v>
      </c>
      <c r="K234" s="82" t="s">
        <v>44</v>
      </c>
      <c r="L234" s="82" t="s">
        <v>37</v>
      </c>
      <c r="M234" s="82" t="s">
        <v>37</v>
      </c>
      <c r="N234" s="82" t="s">
        <v>39</v>
      </c>
      <c r="O234" s="82" t="s">
        <v>37</v>
      </c>
      <c r="P234" s="82" t="s">
        <v>1075</v>
      </c>
      <c r="Q234" s="82" t="s">
        <v>1211</v>
      </c>
    </row>
    <row r="235" spans="1:17" x14ac:dyDescent="0.2">
      <c r="A235" s="82" t="s">
        <v>552</v>
      </c>
      <c r="B235" s="82" t="s">
        <v>36</v>
      </c>
      <c r="C235" s="82" t="s">
        <v>551</v>
      </c>
      <c r="D235" s="82" t="s">
        <v>552</v>
      </c>
      <c r="E235" s="82" t="s">
        <v>1509</v>
      </c>
      <c r="F235" s="82" t="s">
        <v>38</v>
      </c>
      <c r="G235" s="82" t="s">
        <v>480</v>
      </c>
      <c r="H235" s="82" t="s">
        <v>55</v>
      </c>
      <c r="I235" s="82" t="s">
        <v>44</v>
      </c>
      <c r="J235" s="82" t="s">
        <v>544</v>
      </c>
      <c r="K235" s="82" t="s">
        <v>65</v>
      </c>
      <c r="L235" s="82" t="s">
        <v>37</v>
      </c>
      <c r="M235" s="82" t="s">
        <v>37</v>
      </c>
      <c r="N235" s="82" t="s">
        <v>39</v>
      </c>
      <c r="O235" s="82" t="s">
        <v>37</v>
      </c>
      <c r="P235" s="82" t="s">
        <v>1076</v>
      </c>
      <c r="Q235" s="82" t="s">
        <v>1211</v>
      </c>
    </row>
    <row r="236" spans="1:17" x14ac:dyDescent="0.2">
      <c r="A236" s="82" t="s">
        <v>554</v>
      </c>
      <c r="B236" s="82" t="s">
        <v>36</v>
      </c>
      <c r="C236" s="82" t="s">
        <v>553</v>
      </c>
      <c r="D236" s="82" t="s">
        <v>554</v>
      </c>
      <c r="E236" s="82" t="s">
        <v>1510</v>
      </c>
      <c r="F236" s="82" t="s">
        <v>38</v>
      </c>
      <c r="G236" s="82" t="s">
        <v>480</v>
      </c>
      <c r="H236" s="82" t="s">
        <v>55</v>
      </c>
      <c r="I236" s="82" t="s">
        <v>44</v>
      </c>
      <c r="J236" s="82" t="s">
        <v>85</v>
      </c>
      <c r="K236" s="82" t="s">
        <v>44</v>
      </c>
      <c r="L236" s="82" t="s">
        <v>37</v>
      </c>
      <c r="M236" s="82" t="s">
        <v>37</v>
      </c>
      <c r="N236" s="82" t="s">
        <v>39</v>
      </c>
      <c r="O236" s="82" t="s">
        <v>37</v>
      </c>
      <c r="P236" s="82" t="s">
        <v>1077</v>
      </c>
      <c r="Q236" s="82" t="s">
        <v>1211</v>
      </c>
    </row>
    <row r="237" spans="1:17" x14ac:dyDescent="0.2">
      <c r="A237" s="82" t="s">
        <v>556</v>
      </c>
      <c r="B237" s="82" t="s">
        <v>36</v>
      </c>
      <c r="C237" s="82" t="s">
        <v>555</v>
      </c>
      <c r="D237" s="82" t="s">
        <v>556</v>
      </c>
      <c r="E237" s="82" t="s">
        <v>1496</v>
      </c>
      <c r="F237" s="82" t="s">
        <v>38</v>
      </c>
      <c r="G237" s="82" t="s">
        <v>480</v>
      </c>
      <c r="H237" s="82" t="s">
        <v>55</v>
      </c>
      <c r="I237" s="82" t="s">
        <v>44</v>
      </c>
      <c r="J237" s="82" t="s">
        <v>71</v>
      </c>
      <c r="K237" s="82" t="s">
        <v>65</v>
      </c>
      <c r="L237" s="82" t="s">
        <v>37</v>
      </c>
      <c r="M237" s="82" t="s">
        <v>37</v>
      </c>
      <c r="N237" s="82" t="s">
        <v>39</v>
      </c>
      <c r="O237" s="82" t="s">
        <v>37</v>
      </c>
      <c r="P237" s="82" t="s">
        <v>1078</v>
      </c>
      <c r="Q237" s="82" t="s">
        <v>1211</v>
      </c>
    </row>
    <row r="238" spans="1:17" x14ac:dyDescent="0.2">
      <c r="A238" s="82" t="s">
        <v>558</v>
      </c>
      <c r="B238" s="82" t="s">
        <v>36</v>
      </c>
      <c r="C238" s="82" t="s">
        <v>557</v>
      </c>
      <c r="D238" s="82" t="s">
        <v>558</v>
      </c>
      <c r="E238" s="82" t="s">
        <v>1511</v>
      </c>
      <c r="F238" s="82" t="s">
        <v>38</v>
      </c>
      <c r="G238" s="82" t="s">
        <v>480</v>
      </c>
      <c r="H238" s="82" t="s">
        <v>55</v>
      </c>
      <c r="I238" s="82" t="s">
        <v>44</v>
      </c>
      <c r="J238" s="82" t="s">
        <v>71</v>
      </c>
      <c r="K238" s="82" t="s">
        <v>65</v>
      </c>
      <c r="L238" s="82" t="s">
        <v>37</v>
      </c>
      <c r="M238" s="82" t="s">
        <v>37</v>
      </c>
      <c r="N238" s="82" t="s">
        <v>39</v>
      </c>
      <c r="O238" s="82" t="s">
        <v>37</v>
      </c>
      <c r="P238" s="82" t="s">
        <v>1079</v>
      </c>
      <c r="Q238" s="82" t="s">
        <v>1211</v>
      </c>
    </row>
    <row r="239" spans="1:17" x14ac:dyDescent="0.2">
      <c r="A239" s="82" t="s">
        <v>560</v>
      </c>
      <c r="B239" s="82" t="s">
        <v>36</v>
      </c>
      <c r="C239" s="82" t="s">
        <v>559</v>
      </c>
      <c r="D239" s="82" t="s">
        <v>560</v>
      </c>
      <c r="E239" s="82" t="s">
        <v>1511</v>
      </c>
      <c r="F239" s="82" t="s">
        <v>38</v>
      </c>
      <c r="G239" s="82" t="s">
        <v>480</v>
      </c>
      <c r="H239" s="82" t="s">
        <v>55</v>
      </c>
      <c r="I239" s="82" t="s">
        <v>44</v>
      </c>
      <c r="J239" s="82" t="s">
        <v>71</v>
      </c>
      <c r="K239" s="82" t="s">
        <v>65</v>
      </c>
      <c r="L239" s="82" t="s">
        <v>37</v>
      </c>
      <c r="M239" s="82" t="s">
        <v>37</v>
      </c>
      <c r="N239" s="82" t="s">
        <v>39</v>
      </c>
      <c r="O239" s="82" t="s">
        <v>37</v>
      </c>
      <c r="P239" s="82" t="s">
        <v>1080</v>
      </c>
      <c r="Q239" s="82" t="s">
        <v>1211</v>
      </c>
    </row>
    <row r="240" spans="1:17" x14ac:dyDescent="0.2">
      <c r="A240" s="82" t="s">
        <v>562</v>
      </c>
      <c r="B240" s="82" t="s">
        <v>36</v>
      </c>
      <c r="C240" s="82" t="s">
        <v>561</v>
      </c>
      <c r="D240" s="82" t="s">
        <v>562</v>
      </c>
      <c r="E240" s="82" t="s">
        <v>1512</v>
      </c>
      <c r="F240" s="82" t="s">
        <v>38</v>
      </c>
      <c r="G240" s="82" t="s">
        <v>480</v>
      </c>
      <c r="H240" s="82" t="s">
        <v>55</v>
      </c>
      <c r="I240" s="82" t="s">
        <v>44</v>
      </c>
      <c r="J240" s="82" t="s">
        <v>71</v>
      </c>
      <c r="K240" s="82" t="s">
        <v>65</v>
      </c>
      <c r="L240" s="82" t="s">
        <v>37</v>
      </c>
      <c r="M240" s="82" t="s">
        <v>37</v>
      </c>
      <c r="N240" s="82" t="s">
        <v>39</v>
      </c>
      <c r="O240" s="82" t="s">
        <v>37</v>
      </c>
      <c r="P240" s="82" t="s">
        <v>1081</v>
      </c>
      <c r="Q240" s="82" t="s">
        <v>1211</v>
      </c>
    </row>
    <row r="241" spans="1:17" x14ac:dyDescent="0.2">
      <c r="A241" s="82" t="s">
        <v>564</v>
      </c>
      <c r="B241" s="82" t="s">
        <v>36</v>
      </c>
      <c r="C241" s="82" t="s">
        <v>563</v>
      </c>
      <c r="D241" s="82" t="s">
        <v>564</v>
      </c>
      <c r="E241" s="82" t="s">
        <v>1513</v>
      </c>
      <c r="F241" s="82" t="s">
        <v>38</v>
      </c>
      <c r="G241" s="82" t="s">
        <v>480</v>
      </c>
      <c r="H241" s="82" t="s">
        <v>55</v>
      </c>
      <c r="I241" s="82" t="s">
        <v>44</v>
      </c>
      <c r="J241" s="82" t="s">
        <v>71</v>
      </c>
      <c r="K241" s="82" t="s">
        <v>65</v>
      </c>
      <c r="L241" s="82" t="s">
        <v>37</v>
      </c>
      <c r="M241" s="82" t="s">
        <v>37</v>
      </c>
      <c r="N241" s="82" t="s">
        <v>39</v>
      </c>
      <c r="O241" s="82" t="s">
        <v>37</v>
      </c>
      <c r="P241" s="82" t="s">
        <v>1082</v>
      </c>
      <c r="Q241" s="82" t="s">
        <v>1211</v>
      </c>
    </row>
    <row r="242" spans="1:17" x14ac:dyDescent="0.2">
      <c r="A242" s="82" t="s">
        <v>566</v>
      </c>
      <c r="B242" s="82" t="s">
        <v>36</v>
      </c>
      <c r="C242" s="82" t="s">
        <v>565</v>
      </c>
      <c r="D242" s="82" t="s">
        <v>566</v>
      </c>
      <c r="E242" s="82" t="s">
        <v>1514</v>
      </c>
      <c r="F242" s="82" t="s">
        <v>38</v>
      </c>
      <c r="G242" s="82" t="s">
        <v>480</v>
      </c>
      <c r="H242" s="82" t="s">
        <v>55</v>
      </c>
      <c r="I242" s="82" t="s">
        <v>44</v>
      </c>
      <c r="J242" s="82" t="s">
        <v>544</v>
      </c>
      <c r="K242" s="82" t="s">
        <v>65</v>
      </c>
      <c r="L242" s="82" t="s">
        <v>37</v>
      </c>
      <c r="M242" s="82" t="s">
        <v>37</v>
      </c>
      <c r="N242" s="82" t="s">
        <v>39</v>
      </c>
      <c r="O242" s="82" t="s">
        <v>37</v>
      </c>
      <c r="P242" s="82" t="s">
        <v>1083</v>
      </c>
      <c r="Q242" s="82" t="s">
        <v>1211</v>
      </c>
    </row>
    <row r="243" spans="1:17" x14ac:dyDescent="0.2">
      <c r="A243" s="82" t="s">
        <v>568</v>
      </c>
      <c r="B243" s="82" t="s">
        <v>36</v>
      </c>
      <c r="C243" s="82" t="s">
        <v>567</v>
      </c>
      <c r="D243" s="82" t="s">
        <v>568</v>
      </c>
      <c r="E243" s="82" t="s">
        <v>1515</v>
      </c>
      <c r="F243" s="82" t="s">
        <v>38</v>
      </c>
      <c r="G243" s="82" t="s">
        <v>480</v>
      </c>
      <c r="H243" s="82" t="s">
        <v>55</v>
      </c>
      <c r="I243" s="82" t="s">
        <v>44</v>
      </c>
      <c r="J243" s="82" t="s">
        <v>544</v>
      </c>
      <c r="K243" s="82" t="s">
        <v>65</v>
      </c>
      <c r="L243" s="82" t="s">
        <v>37</v>
      </c>
      <c r="M243" s="82" t="s">
        <v>37</v>
      </c>
      <c r="N243" s="82" t="s">
        <v>39</v>
      </c>
      <c r="O243" s="82" t="s">
        <v>37</v>
      </c>
      <c r="P243" s="82" t="s">
        <v>1084</v>
      </c>
      <c r="Q243" s="82" t="s">
        <v>1211</v>
      </c>
    </row>
    <row r="244" spans="1:17" x14ac:dyDescent="0.2">
      <c r="A244" s="82" t="s">
        <v>570</v>
      </c>
      <c r="B244" s="82" t="s">
        <v>36</v>
      </c>
      <c r="C244" s="82" t="s">
        <v>569</v>
      </c>
      <c r="D244" s="82" t="s">
        <v>570</v>
      </c>
      <c r="E244" s="82" t="s">
        <v>1516</v>
      </c>
      <c r="F244" s="82" t="s">
        <v>38</v>
      </c>
      <c r="G244" s="82" t="s">
        <v>480</v>
      </c>
      <c r="H244" s="82" t="s">
        <v>55</v>
      </c>
      <c r="I244" s="82" t="s">
        <v>44</v>
      </c>
      <c r="J244" s="82" t="s">
        <v>544</v>
      </c>
      <c r="K244" s="82" t="s">
        <v>65</v>
      </c>
      <c r="L244" s="82" t="s">
        <v>37</v>
      </c>
      <c r="M244" s="82" t="s">
        <v>37</v>
      </c>
      <c r="N244" s="82" t="s">
        <v>39</v>
      </c>
      <c r="O244" s="82" t="s">
        <v>37</v>
      </c>
      <c r="P244" s="82" t="s">
        <v>1085</v>
      </c>
      <c r="Q244" s="82" t="s">
        <v>1211</v>
      </c>
    </row>
    <row r="245" spans="1:17" x14ac:dyDescent="0.2">
      <c r="A245" s="82" t="s">
        <v>572</v>
      </c>
      <c r="B245" s="82" t="s">
        <v>36</v>
      </c>
      <c r="C245" s="82" t="s">
        <v>571</v>
      </c>
      <c r="D245" s="82" t="s">
        <v>572</v>
      </c>
      <c r="E245" s="82" t="s">
        <v>1517</v>
      </c>
      <c r="F245" s="82" t="s">
        <v>38</v>
      </c>
      <c r="G245" s="82" t="s">
        <v>480</v>
      </c>
      <c r="H245" s="82" t="s">
        <v>55</v>
      </c>
      <c r="I245" s="82" t="s">
        <v>482</v>
      </c>
      <c r="J245" s="82" t="s">
        <v>71</v>
      </c>
      <c r="K245" s="82" t="s">
        <v>65</v>
      </c>
      <c r="L245" s="82" t="s">
        <v>37</v>
      </c>
      <c r="M245" s="82" t="s">
        <v>37</v>
      </c>
      <c r="N245" s="82" t="s">
        <v>39</v>
      </c>
      <c r="O245" s="82" t="s">
        <v>37</v>
      </c>
      <c r="P245" s="82" t="s">
        <v>1086</v>
      </c>
      <c r="Q245" s="82" t="s">
        <v>1211</v>
      </c>
    </row>
    <row r="246" spans="1:17" x14ac:dyDescent="0.2">
      <c r="A246" s="82" t="s">
        <v>574</v>
      </c>
      <c r="B246" s="82" t="s">
        <v>36</v>
      </c>
      <c r="C246" s="82" t="s">
        <v>573</v>
      </c>
      <c r="D246" s="82" t="s">
        <v>574</v>
      </c>
      <c r="E246" s="82" t="s">
        <v>1518</v>
      </c>
      <c r="F246" s="82" t="s">
        <v>38</v>
      </c>
      <c r="G246" s="82" t="s">
        <v>480</v>
      </c>
      <c r="H246" s="82" t="s">
        <v>55</v>
      </c>
      <c r="I246" s="82" t="s">
        <v>44</v>
      </c>
      <c r="J246" s="82" t="s">
        <v>485</v>
      </c>
      <c r="K246" s="82" t="s">
        <v>44</v>
      </c>
      <c r="L246" s="82" t="s">
        <v>37</v>
      </c>
      <c r="M246" s="82" t="s">
        <v>37</v>
      </c>
      <c r="N246" s="82" t="s">
        <v>39</v>
      </c>
      <c r="O246" s="82" t="s">
        <v>37</v>
      </c>
      <c r="P246" s="82" t="s">
        <v>1087</v>
      </c>
      <c r="Q246" s="82" t="s">
        <v>1211</v>
      </c>
    </row>
    <row r="247" spans="1:17" x14ac:dyDescent="0.2">
      <c r="A247" s="82" t="s">
        <v>576</v>
      </c>
      <c r="B247" s="82" t="s">
        <v>36</v>
      </c>
      <c r="C247" s="82" t="s">
        <v>575</v>
      </c>
      <c r="D247" s="82" t="s">
        <v>576</v>
      </c>
      <c r="E247" s="82" t="s">
        <v>1519</v>
      </c>
      <c r="F247" s="82" t="s">
        <v>38</v>
      </c>
      <c r="G247" s="82" t="s">
        <v>480</v>
      </c>
      <c r="H247" s="82" t="s">
        <v>55</v>
      </c>
      <c r="I247" s="82" t="s">
        <v>44</v>
      </c>
      <c r="J247" s="82" t="s">
        <v>544</v>
      </c>
      <c r="K247" s="82" t="s">
        <v>44</v>
      </c>
      <c r="L247" s="82" t="s">
        <v>37</v>
      </c>
      <c r="M247" s="82" t="s">
        <v>37</v>
      </c>
      <c r="N247" s="82" t="s">
        <v>39</v>
      </c>
      <c r="O247" s="82" t="s">
        <v>37</v>
      </c>
      <c r="P247" s="82" t="s">
        <v>1088</v>
      </c>
      <c r="Q247" s="82" t="s">
        <v>1211</v>
      </c>
    </row>
    <row r="248" spans="1:17" x14ac:dyDescent="0.2">
      <c r="A248" s="82" t="s">
        <v>578</v>
      </c>
      <c r="B248" s="82" t="s">
        <v>36</v>
      </c>
      <c r="C248" s="82" t="s">
        <v>577</v>
      </c>
      <c r="D248" s="82" t="s">
        <v>578</v>
      </c>
      <c r="E248" s="82" t="s">
        <v>1520</v>
      </c>
      <c r="F248" s="82" t="s">
        <v>38</v>
      </c>
      <c r="G248" s="82" t="s">
        <v>480</v>
      </c>
      <c r="H248" s="82" t="s">
        <v>55</v>
      </c>
      <c r="I248" s="82" t="s">
        <v>44</v>
      </c>
      <c r="J248" s="82" t="s">
        <v>544</v>
      </c>
      <c r="K248" s="82" t="s">
        <v>44</v>
      </c>
      <c r="L248" s="82" t="s">
        <v>37</v>
      </c>
      <c r="M248" s="82" t="s">
        <v>37</v>
      </c>
      <c r="N248" s="82" t="s">
        <v>39</v>
      </c>
      <c r="O248" s="82" t="s">
        <v>37</v>
      </c>
      <c r="P248" s="82" t="s">
        <v>1089</v>
      </c>
      <c r="Q248" s="82" t="s">
        <v>1211</v>
      </c>
    </row>
    <row r="249" spans="1:17" x14ac:dyDescent="0.2">
      <c r="A249" s="82" t="s">
        <v>580</v>
      </c>
      <c r="B249" s="82" t="s">
        <v>36</v>
      </c>
      <c r="C249" s="82" t="s">
        <v>579</v>
      </c>
      <c r="D249" s="82" t="s">
        <v>580</v>
      </c>
      <c r="E249" s="82" t="s">
        <v>1521</v>
      </c>
      <c r="F249" s="82" t="s">
        <v>38</v>
      </c>
      <c r="G249" s="82" t="s">
        <v>480</v>
      </c>
      <c r="H249" s="82" t="s">
        <v>55</v>
      </c>
      <c r="I249" s="82" t="s">
        <v>44</v>
      </c>
      <c r="J249" s="82" t="s">
        <v>544</v>
      </c>
      <c r="K249" s="82" t="s">
        <v>44</v>
      </c>
      <c r="L249" s="82" t="s">
        <v>37</v>
      </c>
      <c r="M249" s="82" t="s">
        <v>37</v>
      </c>
      <c r="N249" s="82" t="s">
        <v>39</v>
      </c>
      <c r="O249" s="82" t="s">
        <v>37</v>
      </c>
      <c r="P249" s="82" t="s">
        <v>1090</v>
      </c>
      <c r="Q249" s="82" t="s">
        <v>1211</v>
      </c>
    </row>
    <row r="250" spans="1:17" x14ac:dyDescent="0.2">
      <c r="A250" s="82" t="s">
        <v>582</v>
      </c>
      <c r="B250" s="82" t="s">
        <v>36</v>
      </c>
      <c r="C250" s="82" t="s">
        <v>581</v>
      </c>
      <c r="D250" s="82" t="s">
        <v>582</v>
      </c>
      <c r="E250" s="82" t="s">
        <v>1507</v>
      </c>
      <c r="F250" s="82" t="s">
        <v>38</v>
      </c>
      <c r="G250" s="82" t="s">
        <v>480</v>
      </c>
      <c r="H250" s="82" t="s">
        <v>55</v>
      </c>
      <c r="I250" s="82" t="s">
        <v>44</v>
      </c>
      <c r="J250" s="82" t="s">
        <v>544</v>
      </c>
      <c r="K250" s="82" t="s">
        <v>65</v>
      </c>
      <c r="L250" s="82" t="s">
        <v>37</v>
      </c>
      <c r="M250" s="82" t="s">
        <v>37</v>
      </c>
      <c r="N250" s="82" t="s">
        <v>39</v>
      </c>
      <c r="O250" s="82" t="s">
        <v>37</v>
      </c>
      <c r="P250" s="82" t="s">
        <v>1091</v>
      </c>
      <c r="Q250" s="82" t="s">
        <v>1211</v>
      </c>
    </row>
    <row r="251" spans="1:17" x14ac:dyDescent="0.2">
      <c r="A251" s="82" t="s">
        <v>584</v>
      </c>
      <c r="B251" s="82" t="s">
        <v>36</v>
      </c>
      <c r="C251" s="82" t="s">
        <v>583</v>
      </c>
      <c r="D251" s="82" t="s">
        <v>584</v>
      </c>
      <c r="E251" s="82" t="s">
        <v>1514</v>
      </c>
      <c r="F251" s="82" t="s">
        <v>38</v>
      </c>
      <c r="G251" s="82" t="s">
        <v>480</v>
      </c>
      <c r="H251" s="82" t="s">
        <v>55</v>
      </c>
      <c r="I251" s="82" t="s">
        <v>44</v>
      </c>
      <c r="J251" s="82" t="s">
        <v>544</v>
      </c>
      <c r="K251" s="82" t="s">
        <v>65</v>
      </c>
      <c r="L251" s="82" t="s">
        <v>37</v>
      </c>
      <c r="M251" s="82" t="s">
        <v>37</v>
      </c>
      <c r="N251" s="82" t="s">
        <v>39</v>
      </c>
      <c r="O251" s="82" t="s">
        <v>37</v>
      </c>
      <c r="P251" s="82" t="s">
        <v>1092</v>
      </c>
      <c r="Q251" s="82" t="s">
        <v>1211</v>
      </c>
    </row>
    <row r="252" spans="1:17" x14ac:dyDescent="0.2">
      <c r="A252" s="82" t="s">
        <v>586</v>
      </c>
      <c r="B252" s="82" t="s">
        <v>36</v>
      </c>
      <c r="C252" s="82" t="s">
        <v>585</v>
      </c>
      <c r="D252" s="82" t="s">
        <v>586</v>
      </c>
      <c r="E252" s="82" t="s">
        <v>1507</v>
      </c>
      <c r="F252" s="82" t="s">
        <v>38</v>
      </c>
      <c r="G252" s="82" t="s">
        <v>587</v>
      </c>
      <c r="H252" s="82" t="s">
        <v>55</v>
      </c>
      <c r="I252" s="82" t="s">
        <v>44</v>
      </c>
      <c r="J252" s="82" t="s">
        <v>544</v>
      </c>
      <c r="K252" s="82" t="s">
        <v>65</v>
      </c>
      <c r="L252" s="82" t="s">
        <v>37</v>
      </c>
      <c r="M252" s="82" t="s">
        <v>37</v>
      </c>
      <c r="N252" s="82" t="s">
        <v>39</v>
      </c>
      <c r="O252" s="82" t="s">
        <v>37</v>
      </c>
      <c r="P252" s="82" t="s">
        <v>1093</v>
      </c>
      <c r="Q252" s="82" t="s">
        <v>1211</v>
      </c>
    </row>
    <row r="253" spans="1:17" x14ac:dyDescent="0.2">
      <c r="A253" s="82" t="s">
        <v>589</v>
      </c>
      <c r="B253" s="82" t="s">
        <v>36</v>
      </c>
      <c r="C253" s="82" t="s">
        <v>588</v>
      </c>
      <c r="D253" s="82" t="s">
        <v>589</v>
      </c>
      <c r="E253" s="82" t="s">
        <v>1509</v>
      </c>
      <c r="F253" s="82" t="s">
        <v>38</v>
      </c>
      <c r="G253" s="82" t="s">
        <v>587</v>
      </c>
      <c r="H253" s="82" t="s">
        <v>55</v>
      </c>
      <c r="I253" s="82" t="s">
        <v>44</v>
      </c>
      <c r="J253" s="82" t="s">
        <v>544</v>
      </c>
      <c r="K253" s="82" t="s">
        <v>65</v>
      </c>
      <c r="L253" s="82" t="s">
        <v>37</v>
      </c>
      <c r="M253" s="82" t="s">
        <v>37</v>
      </c>
      <c r="N253" s="82" t="s">
        <v>39</v>
      </c>
      <c r="O253" s="82" t="s">
        <v>37</v>
      </c>
      <c r="P253" s="82" t="s">
        <v>1094</v>
      </c>
      <c r="Q253" s="82" t="s">
        <v>1211</v>
      </c>
    </row>
    <row r="254" spans="1:17" x14ac:dyDescent="0.2">
      <c r="A254" s="82" t="s">
        <v>591</v>
      </c>
      <c r="B254" s="82" t="s">
        <v>36</v>
      </c>
      <c r="C254" s="82" t="s">
        <v>590</v>
      </c>
      <c r="D254" s="82" t="s">
        <v>591</v>
      </c>
      <c r="E254" s="82" t="s">
        <v>1518</v>
      </c>
      <c r="F254" s="82" t="s">
        <v>38</v>
      </c>
      <c r="G254" s="82" t="s">
        <v>587</v>
      </c>
      <c r="H254" s="82" t="s">
        <v>55</v>
      </c>
      <c r="I254" s="82" t="s">
        <v>44</v>
      </c>
      <c r="J254" s="82" t="s">
        <v>485</v>
      </c>
      <c r="K254" s="82" t="s">
        <v>44</v>
      </c>
      <c r="L254" s="82" t="s">
        <v>37</v>
      </c>
      <c r="M254" s="82" t="s">
        <v>37</v>
      </c>
      <c r="N254" s="82" t="s">
        <v>39</v>
      </c>
      <c r="O254" s="82" t="s">
        <v>37</v>
      </c>
      <c r="P254" s="82" t="s">
        <v>1095</v>
      </c>
      <c r="Q254" s="82" t="s">
        <v>1211</v>
      </c>
    </row>
    <row r="255" spans="1:17" x14ac:dyDescent="0.2">
      <c r="A255" s="82" t="s">
        <v>593</v>
      </c>
      <c r="B255" s="82" t="s">
        <v>36</v>
      </c>
      <c r="C255" s="82" t="s">
        <v>592</v>
      </c>
      <c r="D255" s="82" t="s">
        <v>593</v>
      </c>
      <c r="E255" s="82" t="s">
        <v>1520</v>
      </c>
      <c r="F255" s="82" t="s">
        <v>38</v>
      </c>
      <c r="G255" s="82" t="s">
        <v>587</v>
      </c>
      <c r="H255" s="82" t="s">
        <v>55</v>
      </c>
      <c r="I255" s="82" t="s">
        <v>44</v>
      </c>
      <c r="J255" s="82" t="s">
        <v>485</v>
      </c>
      <c r="K255" s="82" t="s">
        <v>44</v>
      </c>
      <c r="L255" s="82" t="s">
        <v>37</v>
      </c>
      <c r="M255" s="82" t="s">
        <v>37</v>
      </c>
      <c r="N255" s="82" t="s">
        <v>39</v>
      </c>
      <c r="O255" s="82" t="s">
        <v>37</v>
      </c>
      <c r="P255" s="82" t="s">
        <v>1096</v>
      </c>
      <c r="Q255" s="82" t="s">
        <v>1211</v>
      </c>
    </row>
    <row r="256" spans="1:17" x14ac:dyDescent="0.2">
      <c r="A256" s="82" t="s">
        <v>595</v>
      </c>
      <c r="B256" s="82" t="s">
        <v>36</v>
      </c>
      <c r="C256" s="82" t="s">
        <v>594</v>
      </c>
      <c r="D256" s="82" t="s">
        <v>595</v>
      </c>
      <c r="E256" s="82" t="s">
        <v>1519</v>
      </c>
      <c r="F256" s="82" t="s">
        <v>38</v>
      </c>
      <c r="G256" s="82" t="s">
        <v>587</v>
      </c>
      <c r="H256" s="82" t="s">
        <v>55</v>
      </c>
      <c r="I256" s="82" t="s">
        <v>44</v>
      </c>
      <c r="J256" s="82" t="s">
        <v>485</v>
      </c>
      <c r="K256" s="82" t="s">
        <v>44</v>
      </c>
      <c r="L256" s="82" t="s">
        <v>37</v>
      </c>
      <c r="M256" s="82" t="s">
        <v>37</v>
      </c>
      <c r="N256" s="82" t="s">
        <v>39</v>
      </c>
      <c r="O256" s="82" t="s">
        <v>37</v>
      </c>
      <c r="P256" s="82" t="s">
        <v>1097</v>
      </c>
      <c r="Q256" s="82" t="s">
        <v>1211</v>
      </c>
    </row>
    <row r="257" spans="1:17" x14ac:dyDescent="0.2">
      <c r="A257" s="82" t="s">
        <v>597</v>
      </c>
      <c r="B257" s="82" t="s">
        <v>36</v>
      </c>
      <c r="C257" s="82" t="s">
        <v>596</v>
      </c>
      <c r="D257" s="82" t="s">
        <v>597</v>
      </c>
      <c r="E257" s="82" t="s">
        <v>1507</v>
      </c>
      <c r="F257" s="82" t="s">
        <v>38</v>
      </c>
      <c r="G257" s="82" t="s">
        <v>587</v>
      </c>
      <c r="H257" s="82" t="s">
        <v>55</v>
      </c>
      <c r="I257" s="82" t="s">
        <v>44</v>
      </c>
      <c r="J257" s="82" t="s">
        <v>544</v>
      </c>
      <c r="K257" s="82" t="s">
        <v>65</v>
      </c>
      <c r="L257" s="82" t="s">
        <v>37</v>
      </c>
      <c r="M257" s="82" t="s">
        <v>37</v>
      </c>
      <c r="N257" s="82" t="s">
        <v>39</v>
      </c>
      <c r="O257" s="82" t="s">
        <v>37</v>
      </c>
      <c r="P257" s="82" t="s">
        <v>1098</v>
      </c>
      <c r="Q257" s="82" t="s">
        <v>1211</v>
      </c>
    </row>
    <row r="258" spans="1:17" x14ac:dyDescent="0.2">
      <c r="A258" s="82" t="s">
        <v>599</v>
      </c>
      <c r="B258" s="82" t="s">
        <v>36</v>
      </c>
      <c r="C258" s="82" t="s">
        <v>598</v>
      </c>
      <c r="D258" s="82" t="s">
        <v>599</v>
      </c>
      <c r="E258" s="82" t="s">
        <v>1522</v>
      </c>
      <c r="F258" s="82" t="s">
        <v>38</v>
      </c>
      <c r="G258" s="82" t="s">
        <v>587</v>
      </c>
      <c r="H258" s="82" t="s">
        <v>55</v>
      </c>
      <c r="I258" s="82" t="s">
        <v>63</v>
      </c>
      <c r="J258" s="82" t="s">
        <v>85</v>
      </c>
      <c r="K258" s="82" t="s">
        <v>65</v>
      </c>
      <c r="L258" s="82" t="s">
        <v>37</v>
      </c>
      <c r="M258" s="82" t="s">
        <v>37</v>
      </c>
      <c r="N258" s="82" t="s">
        <v>39</v>
      </c>
      <c r="O258" s="82" t="s">
        <v>37</v>
      </c>
      <c r="P258" s="82" t="s">
        <v>1099</v>
      </c>
      <c r="Q258" s="82" t="s">
        <v>1211</v>
      </c>
    </row>
    <row r="259" spans="1:17" x14ac:dyDescent="0.2">
      <c r="A259" s="82" t="s">
        <v>601</v>
      </c>
      <c r="B259" s="82" t="s">
        <v>36</v>
      </c>
      <c r="C259" s="82" t="s">
        <v>600</v>
      </c>
      <c r="D259" s="82" t="s">
        <v>601</v>
      </c>
      <c r="E259" s="82" t="s">
        <v>1523</v>
      </c>
      <c r="F259" s="82" t="s">
        <v>38</v>
      </c>
      <c r="G259" s="82" t="s">
        <v>587</v>
      </c>
      <c r="H259" s="82" t="s">
        <v>55</v>
      </c>
      <c r="I259" s="82" t="s">
        <v>63</v>
      </c>
      <c r="J259" s="82" t="s">
        <v>85</v>
      </c>
      <c r="K259" s="82" t="s">
        <v>65</v>
      </c>
      <c r="L259" s="82" t="s">
        <v>37</v>
      </c>
      <c r="M259" s="82" t="s">
        <v>37</v>
      </c>
      <c r="N259" s="82" t="s">
        <v>39</v>
      </c>
      <c r="O259" s="82" t="s">
        <v>37</v>
      </c>
      <c r="P259" s="82" t="s">
        <v>1100</v>
      </c>
      <c r="Q259" s="82" t="s">
        <v>1211</v>
      </c>
    </row>
    <row r="260" spans="1:17" x14ac:dyDescent="0.2">
      <c r="A260" s="82" t="s">
        <v>603</v>
      </c>
      <c r="B260" s="82" t="s">
        <v>36</v>
      </c>
      <c r="C260" s="82" t="s">
        <v>602</v>
      </c>
      <c r="D260" s="82" t="s">
        <v>603</v>
      </c>
      <c r="E260" s="82" t="s">
        <v>1524</v>
      </c>
      <c r="F260" s="82" t="s">
        <v>38</v>
      </c>
      <c r="G260" s="82" t="s">
        <v>587</v>
      </c>
      <c r="H260" s="82" t="s">
        <v>55</v>
      </c>
      <c r="I260" s="82" t="s">
        <v>63</v>
      </c>
      <c r="J260" s="82" t="s">
        <v>85</v>
      </c>
      <c r="K260" s="82" t="s">
        <v>65</v>
      </c>
      <c r="L260" s="82" t="s">
        <v>37</v>
      </c>
      <c r="M260" s="82" t="s">
        <v>37</v>
      </c>
      <c r="N260" s="82" t="s">
        <v>39</v>
      </c>
      <c r="O260" s="82" t="s">
        <v>37</v>
      </c>
      <c r="P260" s="82" t="s">
        <v>1101</v>
      </c>
      <c r="Q260" s="82" t="s">
        <v>1211</v>
      </c>
    </row>
    <row r="261" spans="1:17" x14ac:dyDescent="0.2">
      <c r="A261" s="82" t="s">
        <v>605</v>
      </c>
      <c r="B261" s="82" t="s">
        <v>36</v>
      </c>
      <c r="C261" s="82" t="s">
        <v>604</v>
      </c>
      <c r="D261" s="82" t="s">
        <v>605</v>
      </c>
      <c r="E261" s="82" t="s">
        <v>1525</v>
      </c>
      <c r="F261" s="82" t="s">
        <v>38</v>
      </c>
      <c r="G261" s="82" t="s">
        <v>587</v>
      </c>
      <c r="H261" s="82" t="s">
        <v>55</v>
      </c>
      <c r="I261" s="82" t="s">
        <v>44</v>
      </c>
      <c r="J261" s="82" t="s">
        <v>544</v>
      </c>
      <c r="K261" s="82" t="s">
        <v>65</v>
      </c>
      <c r="L261" s="82" t="s">
        <v>37</v>
      </c>
      <c r="M261" s="82" t="s">
        <v>37</v>
      </c>
      <c r="N261" s="82" t="s">
        <v>39</v>
      </c>
      <c r="O261" s="82" t="s">
        <v>37</v>
      </c>
      <c r="P261" s="82" t="s">
        <v>1102</v>
      </c>
      <c r="Q261" s="82" t="s">
        <v>1211</v>
      </c>
    </row>
    <row r="262" spans="1:17" x14ac:dyDescent="0.2">
      <c r="A262" s="82" t="s">
        <v>607</v>
      </c>
      <c r="B262" s="82" t="s">
        <v>36</v>
      </c>
      <c r="C262" s="82" t="s">
        <v>606</v>
      </c>
      <c r="D262" s="82" t="s">
        <v>607</v>
      </c>
      <c r="E262" s="82" t="s">
        <v>1521</v>
      </c>
      <c r="F262" s="82" t="s">
        <v>38</v>
      </c>
      <c r="G262" s="82" t="s">
        <v>587</v>
      </c>
      <c r="H262" s="82" t="s">
        <v>55</v>
      </c>
      <c r="I262" s="82" t="s">
        <v>44</v>
      </c>
      <c r="J262" s="82" t="s">
        <v>71</v>
      </c>
      <c r="K262" s="82" t="s">
        <v>44</v>
      </c>
      <c r="L262" s="82" t="s">
        <v>37</v>
      </c>
      <c r="M262" s="82" t="s">
        <v>37</v>
      </c>
      <c r="N262" s="82" t="s">
        <v>39</v>
      </c>
      <c r="O262" s="82" t="s">
        <v>37</v>
      </c>
      <c r="P262" s="82" t="s">
        <v>1103</v>
      </c>
      <c r="Q262" s="82" t="s">
        <v>1211</v>
      </c>
    </row>
    <row r="263" spans="1:17" x14ac:dyDescent="0.2">
      <c r="A263" s="82" t="s">
        <v>609</v>
      </c>
      <c r="B263" s="82" t="s">
        <v>36</v>
      </c>
      <c r="C263" s="82" t="s">
        <v>608</v>
      </c>
      <c r="D263" s="82" t="s">
        <v>609</v>
      </c>
      <c r="E263" s="82" t="s">
        <v>1525</v>
      </c>
      <c r="F263" s="82" t="s">
        <v>38</v>
      </c>
      <c r="G263" s="82" t="s">
        <v>587</v>
      </c>
      <c r="H263" s="82" t="s">
        <v>55</v>
      </c>
      <c r="I263" s="82" t="s">
        <v>44</v>
      </c>
      <c r="J263" s="82" t="s">
        <v>544</v>
      </c>
      <c r="K263" s="82" t="s">
        <v>65</v>
      </c>
      <c r="L263" s="82" t="s">
        <v>37</v>
      </c>
      <c r="M263" s="82" t="s">
        <v>37</v>
      </c>
      <c r="N263" s="82" t="s">
        <v>39</v>
      </c>
      <c r="O263" s="82" t="s">
        <v>37</v>
      </c>
      <c r="P263" s="82" t="s">
        <v>1104</v>
      </c>
      <c r="Q263" s="82" t="s">
        <v>1211</v>
      </c>
    </row>
    <row r="264" spans="1:17" x14ac:dyDescent="0.2">
      <c r="A264" s="82" t="s">
        <v>611</v>
      </c>
      <c r="B264" s="82" t="s">
        <v>36</v>
      </c>
      <c r="C264" s="82" t="s">
        <v>610</v>
      </c>
      <c r="D264" s="82" t="s">
        <v>611</v>
      </c>
      <c r="E264" s="82" t="s">
        <v>1522</v>
      </c>
      <c r="F264" s="82" t="s">
        <v>38</v>
      </c>
      <c r="G264" s="82" t="s">
        <v>480</v>
      </c>
      <c r="H264" s="82" t="s">
        <v>55</v>
      </c>
      <c r="I264" s="82" t="s">
        <v>63</v>
      </c>
      <c r="J264" s="82" t="s">
        <v>85</v>
      </c>
      <c r="K264" s="82" t="s">
        <v>65</v>
      </c>
      <c r="L264" s="82" t="s">
        <v>37</v>
      </c>
      <c r="M264" s="82" t="s">
        <v>37</v>
      </c>
      <c r="N264" s="82" t="s">
        <v>39</v>
      </c>
      <c r="O264" s="82" t="s">
        <v>37</v>
      </c>
      <c r="P264" s="82" t="s">
        <v>1105</v>
      </c>
      <c r="Q264" s="82" t="s">
        <v>1211</v>
      </c>
    </row>
    <row r="265" spans="1:17" x14ac:dyDescent="0.2">
      <c r="A265" s="82" t="s">
        <v>613</v>
      </c>
      <c r="B265" s="82" t="s">
        <v>36</v>
      </c>
      <c r="C265" s="82" t="s">
        <v>612</v>
      </c>
      <c r="D265" s="82" t="s">
        <v>613</v>
      </c>
      <c r="E265" s="82" t="s">
        <v>1523</v>
      </c>
      <c r="F265" s="82" t="s">
        <v>38</v>
      </c>
      <c r="G265" s="82" t="s">
        <v>480</v>
      </c>
      <c r="H265" s="82" t="s">
        <v>55</v>
      </c>
      <c r="I265" s="82" t="s">
        <v>63</v>
      </c>
      <c r="J265" s="82" t="s">
        <v>85</v>
      </c>
      <c r="K265" s="82" t="s">
        <v>65</v>
      </c>
      <c r="L265" s="82" t="s">
        <v>37</v>
      </c>
      <c r="M265" s="82" t="s">
        <v>37</v>
      </c>
      <c r="N265" s="82" t="s">
        <v>39</v>
      </c>
      <c r="O265" s="82" t="s">
        <v>37</v>
      </c>
      <c r="P265" s="82" t="s">
        <v>1106</v>
      </c>
      <c r="Q265" s="82" t="s">
        <v>1211</v>
      </c>
    </row>
    <row r="266" spans="1:17" x14ac:dyDescent="0.2">
      <c r="A266" s="82" t="s">
        <v>615</v>
      </c>
      <c r="B266" s="82" t="s">
        <v>36</v>
      </c>
      <c r="C266" s="82" t="s">
        <v>614</v>
      </c>
      <c r="D266" s="82" t="s">
        <v>615</v>
      </c>
      <c r="E266" s="82" t="s">
        <v>1526</v>
      </c>
      <c r="F266" s="82" t="s">
        <v>38</v>
      </c>
      <c r="G266" s="82" t="s">
        <v>587</v>
      </c>
      <c r="H266" s="82" t="s">
        <v>55</v>
      </c>
      <c r="I266" s="82" t="s">
        <v>63</v>
      </c>
      <c r="J266" s="82" t="s">
        <v>85</v>
      </c>
      <c r="K266" s="82" t="s">
        <v>65</v>
      </c>
      <c r="L266" s="82" t="s">
        <v>37</v>
      </c>
      <c r="M266" s="82" t="s">
        <v>37</v>
      </c>
      <c r="N266" s="82" t="s">
        <v>39</v>
      </c>
      <c r="O266" s="82" t="s">
        <v>37</v>
      </c>
      <c r="P266" s="82" t="s">
        <v>1107</v>
      </c>
      <c r="Q266" s="82" t="s">
        <v>1211</v>
      </c>
    </row>
    <row r="267" spans="1:17" x14ac:dyDescent="0.2">
      <c r="A267" s="82" t="s">
        <v>617</v>
      </c>
      <c r="B267" s="82" t="s">
        <v>36</v>
      </c>
      <c r="C267" s="82" t="s">
        <v>616</v>
      </c>
      <c r="D267" s="82" t="s">
        <v>617</v>
      </c>
      <c r="E267" s="82" t="s">
        <v>1524</v>
      </c>
      <c r="F267" s="82" t="s">
        <v>38</v>
      </c>
      <c r="G267" s="82" t="s">
        <v>480</v>
      </c>
      <c r="H267" s="82" t="s">
        <v>55</v>
      </c>
      <c r="I267" s="82" t="s">
        <v>63</v>
      </c>
      <c r="J267" s="82" t="s">
        <v>85</v>
      </c>
      <c r="K267" s="82" t="s">
        <v>65</v>
      </c>
      <c r="L267" s="82" t="s">
        <v>37</v>
      </c>
      <c r="M267" s="82" t="s">
        <v>37</v>
      </c>
      <c r="N267" s="82" t="s">
        <v>39</v>
      </c>
      <c r="O267" s="82" t="s">
        <v>37</v>
      </c>
      <c r="P267" s="82" t="s">
        <v>1108</v>
      </c>
      <c r="Q267" s="82" t="s">
        <v>1211</v>
      </c>
    </row>
    <row r="268" spans="1:17" x14ac:dyDescent="0.2">
      <c r="A268" s="82" t="s">
        <v>619</v>
      </c>
      <c r="B268" s="82" t="s">
        <v>36</v>
      </c>
      <c r="C268" s="82" t="s">
        <v>618</v>
      </c>
      <c r="D268" s="82" t="s">
        <v>619</v>
      </c>
      <c r="E268" s="82" t="s">
        <v>1527</v>
      </c>
      <c r="F268" s="82" t="s">
        <v>38</v>
      </c>
      <c r="G268" s="82" t="s">
        <v>480</v>
      </c>
      <c r="H268" s="82" t="s">
        <v>55</v>
      </c>
      <c r="I268" s="82" t="s">
        <v>63</v>
      </c>
      <c r="J268" s="82" t="s">
        <v>85</v>
      </c>
      <c r="K268" s="82" t="s">
        <v>65</v>
      </c>
      <c r="L268" s="82" t="s">
        <v>37</v>
      </c>
      <c r="M268" s="82" t="s">
        <v>37</v>
      </c>
      <c r="N268" s="82" t="s">
        <v>39</v>
      </c>
      <c r="O268" s="82" t="s">
        <v>37</v>
      </c>
      <c r="P268" s="82" t="s">
        <v>1109</v>
      </c>
      <c r="Q268" s="82" t="s">
        <v>1211</v>
      </c>
    </row>
    <row r="269" spans="1:17" x14ac:dyDescent="0.2">
      <c r="A269" s="82" t="s">
        <v>621</v>
      </c>
      <c r="B269" s="82" t="s">
        <v>36</v>
      </c>
      <c r="C269" s="82" t="s">
        <v>620</v>
      </c>
      <c r="D269" s="82" t="s">
        <v>621</v>
      </c>
      <c r="E269" s="82" t="s">
        <v>1528</v>
      </c>
      <c r="F269" s="82" t="s">
        <v>38</v>
      </c>
      <c r="G269" s="82" t="s">
        <v>480</v>
      </c>
      <c r="H269" s="82" t="s">
        <v>55</v>
      </c>
      <c r="I269" s="82" t="s">
        <v>63</v>
      </c>
      <c r="J269" s="82" t="s">
        <v>85</v>
      </c>
      <c r="K269" s="82" t="s">
        <v>65</v>
      </c>
      <c r="L269" s="82" t="s">
        <v>37</v>
      </c>
      <c r="M269" s="82" t="s">
        <v>37</v>
      </c>
      <c r="N269" s="82" t="s">
        <v>39</v>
      </c>
      <c r="O269" s="82" t="s">
        <v>37</v>
      </c>
      <c r="P269" s="82" t="s">
        <v>1110</v>
      </c>
      <c r="Q269" s="82" t="s">
        <v>1211</v>
      </c>
    </row>
    <row r="270" spans="1:17" x14ac:dyDescent="0.2">
      <c r="A270" s="82" t="s">
        <v>623</v>
      </c>
      <c r="B270" s="82" t="s">
        <v>36</v>
      </c>
      <c r="C270" s="82" t="s">
        <v>622</v>
      </c>
      <c r="D270" s="82" t="s">
        <v>623</v>
      </c>
      <c r="E270" s="82" t="s">
        <v>1514</v>
      </c>
      <c r="F270" s="82" t="s">
        <v>38</v>
      </c>
      <c r="G270" s="82" t="s">
        <v>587</v>
      </c>
      <c r="H270" s="82" t="s">
        <v>55</v>
      </c>
      <c r="I270" s="82" t="s">
        <v>44</v>
      </c>
      <c r="J270" s="82" t="s">
        <v>544</v>
      </c>
      <c r="K270" s="82" t="s">
        <v>65</v>
      </c>
      <c r="L270" s="82" t="s">
        <v>37</v>
      </c>
      <c r="M270" s="82" t="s">
        <v>37</v>
      </c>
      <c r="N270" s="82" t="s">
        <v>39</v>
      </c>
      <c r="O270" s="82" t="s">
        <v>37</v>
      </c>
      <c r="P270" s="82" t="s">
        <v>1111</v>
      </c>
      <c r="Q270" s="82" t="s">
        <v>1211</v>
      </c>
    </row>
    <row r="271" spans="1:17" x14ac:dyDescent="0.2">
      <c r="A271" s="82" t="s">
        <v>625</v>
      </c>
      <c r="B271" s="82" t="s">
        <v>36</v>
      </c>
      <c r="C271" s="82" t="s">
        <v>624</v>
      </c>
      <c r="D271" s="82" t="s">
        <v>625</v>
      </c>
      <c r="E271" s="82" t="s">
        <v>1516</v>
      </c>
      <c r="F271" s="82" t="s">
        <v>38</v>
      </c>
      <c r="G271" s="82" t="s">
        <v>587</v>
      </c>
      <c r="H271" s="82" t="s">
        <v>55</v>
      </c>
      <c r="I271" s="82" t="s">
        <v>63</v>
      </c>
      <c r="J271" s="82" t="s">
        <v>544</v>
      </c>
      <c r="K271" s="82" t="s">
        <v>65</v>
      </c>
      <c r="L271" s="82" t="s">
        <v>37</v>
      </c>
      <c r="M271" s="82" t="s">
        <v>37</v>
      </c>
      <c r="N271" s="82" t="s">
        <v>39</v>
      </c>
      <c r="O271" s="82" t="s">
        <v>37</v>
      </c>
      <c r="P271" s="82" t="s">
        <v>1112</v>
      </c>
      <c r="Q271" s="82" t="s">
        <v>1211</v>
      </c>
    </row>
    <row r="272" spans="1:17" x14ac:dyDescent="0.2">
      <c r="A272" s="82" t="s">
        <v>627</v>
      </c>
      <c r="B272" s="82" t="s">
        <v>36</v>
      </c>
      <c r="C272" s="82" t="s">
        <v>626</v>
      </c>
      <c r="D272" s="82" t="s">
        <v>627</v>
      </c>
      <c r="E272" s="82" t="s">
        <v>1521</v>
      </c>
      <c r="F272" s="82" t="s">
        <v>38</v>
      </c>
      <c r="G272" s="82" t="s">
        <v>587</v>
      </c>
      <c r="H272" s="82" t="s">
        <v>55</v>
      </c>
      <c r="I272" s="82" t="s">
        <v>44</v>
      </c>
      <c r="J272" s="82" t="s">
        <v>485</v>
      </c>
      <c r="K272" s="82" t="s">
        <v>44</v>
      </c>
      <c r="L272" s="82" t="s">
        <v>37</v>
      </c>
      <c r="M272" s="82" t="s">
        <v>37</v>
      </c>
      <c r="N272" s="82" t="s">
        <v>39</v>
      </c>
      <c r="O272" s="82" t="s">
        <v>37</v>
      </c>
      <c r="P272" s="82" t="s">
        <v>1113</v>
      </c>
      <c r="Q272" s="82" t="s">
        <v>1211</v>
      </c>
    </row>
    <row r="273" spans="1:17" x14ac:dyDescent="0.2">
      <c r="A273" s="82" t="s">
        <v>629</v>
      </c>
      <c r="B273" s="82" t="s">
        <v>36</v>
      </c>
      <c r="C273" s="82" t="s">
        <v>628</v>
      </c>
      <c r="D273" s="82" t="s">
        <v>629</v>
      </c>
      <c r="E273" s="82" t="s">
        <v>1514</v>
      </c>
      <c r="F273" s="82" t="s">
        <v>38</v>
      </c>
      <c r="G273" s="82" t="s">
        <v>587</v>
      </c>
      <c r="H273" s="82" t="s">
        <v>55</v>
      </c>
      <c r="I273" s="82" t="s">
        <v>44</v>
      </c>
      <c r="J273" s="82" t="s">
        <v>544</v>
      </c>
      <c r="K273" s="82" t="s">
        <v>65</v>
      </c>
      <c r="L273" s="82" t="s">
        <v>37</v>
      </c>
      <c r="M273" s="82" t="s">
        <v>37</v>
      </c>
      <c r="N273" s="82" t="s">
        <v>39</v>
      </c>
      <c r="O273" s="82" t="s">
        <v>37</v>
      </c>
      <c r="P273" s="82" t="s">
        <v>1114</v>
      </c>
      <c r="Q273" s="82" t="s">
        <v>1211</v>
      </c>
    </row>
    <row r="274" spans="1:17" x14ac:dyDescent="0.2">
      <c r="A274" s="82" t="s">
        <v>631</v>
      </c>
      <c r="B274" s="82" t="s">
        <v>36</v>
      </c>
      <c r="C274" s="82" t="s">
        <v>630</v>
      </c>
      <c r="D274" s="82" t="s">
        <v>631</v>
      </c>
      <c r="E274" s="82" t="s">
        <v>1528</v>
      </c>
      <c r="F274" s="82" t="s">
        <v>38</v>
      </c>
      <c r="G274" s="82" t="s">
        <v>587</v>
      </c>
      <c r="H274" s="82" t="s">
        <v>55</v>
      </c>
      <c r="I274" s="82" t="s">
        <v>63</v>
      </c>
      <c r="J274" s="82" t="s">
        <v>85</v>
      </c>
      <c r="K274" s="82" t="s">
        <v>65</v>
      </c>
      <c r="L274" s="82" t="s">
        <v>37</v>
      </c>
      <c r="M274" s="82" t="s">
        <v>37</v>
      </c>
      <c r="N274" s="82" t="s">
        <v>39</v>
      </c>
      <c r="O274" s="82" t="s">
        <v>37</v>
      </c>
      <c r="P274" s="82" t="s">
        <v>1115</v>
      </c>
      <c r="Q274" s="82" t="s">
        <v>1211</v>
      </c>
    </row>
    <row r="275" spans="1:17" x14ac:dyDescent="0.2">
      <c r="A275" s="82" t="s">
        <v>633</v>
      </c>
      <c r="B275" s="82" t="s">
        <v>36</v>
      </c>
      <c r="C275" s="82" t="s">
        <v>632</v>
      </c>
      <c r="D275" s="82" t="s">
        <v>633</v>
      </c>
      <c r="E275" s="82" t="s">
        <v>1498</v>
      </c>
      <c r="F275" s="82" t="s">
        <v>38</v>
      </c>
      <c r="G275" s="82" t="s">
        <v>480</v>
      </c>
      <c r="H275" s="82" t="s">
        <v>55</v>
      </c>
      <c r="I275" s="82" t="s">
        <v>44</v>
      </c>
      <c r="J275" s="82" t="s">
        <v>544</v>
      </c>
      <c r="K275" s="82" t="s">
        <v>65</v>
      </c>
      <c r="L275" s="82" t="s">
        <v>37</v>
      </c>
      <c r="M275" s="82" t="s">
        <v>37</v>
      </c>
      <c r="N275" s="82" t="s">
        <v>39</v>
      </c>
      <c r="O275" s="82" t="s">
        <v>37</v>
      </c>
      <c r="P275" s="82" t="s">
        <v>1116</v>
      </c>
      <c r="Q275" s="82" t="s">
        <v>1211</v>
      </c>
    </row>
    <row r="276" spans="1:17" x14ac:dyDescent="0.2">
      <c r="A276" s="82" t="s">
        <v>635</v>
      </c>
      <c r="B276" s="82" t="s">
        <v>36</v>
      </c>
      <c r="C276" s="82" t="s">
        <v>634</v>
      </c>
      <c r="D276" s="82" t="s">
        <v>635</v>
      </c>
      <c r="E276" s="82" t="s">
        <v>1498</v>
      </c>
      <c r="F276" s="82" t="s">
        <v>38</v>
      </c>
      <c r="G276" s="82" t="s">
        <v>480</v>
      </c>
      <c r="H276" s="82" t="s">
        <v>43</v>
      </c>
      <c r="I276" s="82" t="s">
        <v>44</v>
      </c>
      <c r="J276" s="82" t="s">
        <v>544</v>
      </c>
      <c r="K276" s="82" t="s">
        <v>65</v>
      </c>
      <c r="L276" s="82" t="s">
        <v>37</v>
      </c>
      <c r="M276" s="82" t="s">
        <v>37</v>
      </c>
      <c r="N276" s="82" t="s">
        <v>39</v>
      </c>
      <c r="O276" s="82" t="s">
        <v>37</v>
      </c>
      <c r="P276" s="82" t="s">
        <v>1117</v>
      </c>
      <c r="Q276" s="82" t="s">
        <v>1211</v>
      </c>
    </row>
    <row r="277" spans="1:17" x14ac:dyDescent="0.2">
      <c r="A277" s="82" t="s">
        <v>637</v>
      </c>
      <c r="B277" s="82" t="s">
        <v>36</v>
      </c>
      <c r="C277" s="82" t="s">
        <v>636</v>
      </c>
      <c r="D277" s="82" t="s">
        <v>637</v>
      </c>
      <c r="E277" s="82" t="s">
        <v>1529</v>
      </c>
      <c r="F277" s="82" t="s">
        <v>38</v>
      </c>
      <c r="G277" s="82" t="s">
        <v>480</v>
      </c>
      <c r="H277" s="82" t="s">
        <v>43</v>
      </c>
      <c r="I277" s="82" t="s">
        <v>44</v>
      </c>
      <c r="J277" s="82" t="s">
        <v>85</v>
      </c>
      <c r="K277" s="82" t="s">
        <v>44</v>
      </c>
      <c r="L277" s="82" t="s">
        <v>37</v>
      </c>
      <c r="M277" s="82" t="s">
        <v>37</v>
      </c>
      <c r="N277" s="82" t="s">
        <v>39</v>
      </c>
      <c r="O277" s="82" t="s">
        <v>37</v>
      </c>
      <c r="P277" s="82" t="s">
        <v>1118</v>
      </c>
      <c r="Q277" s="82" t="s">
        <v>1211</v>
      </c>
    </row>
    <row r="278" spans="1:17" x14ac:dyDescent="0.2">
      <c r="A278" s="82" t="s">
        <v>639</v>
      </c>
      <c r="B278" s="82" t="s">
        <v>36</v>
      </c>
      <c r="C278" s="82" t="s">
        <v>638</v>
      </c>
      <c r="D278" s="82" t="s">
        <v>639</v>
      </c>
      <c r="E278" s="82" t="s">
        <v>1499</v>
      </c>
      <c r="F278" s="82" t="s">
        <v>38</v>
      </c>
      <c r="G278" s="82" t="s">
        <v>480</v>
      </c>
      <c r="H278" s="82" t="s">
        <v>43</v>
      </c>
      <c r="I278" s="82" t="s">
        <v>44</v>
      </c>
      <c r="J278" s="82" t="s">
        <v>544</v>
      </c>
      <c r="K278" s="82" t="s">
        <v>65</v>
      </c>
      <c r="L278" s="82" t="s">
        <v>37</v>
      </c>
      <c r="M278" s="82" t="s">
        <v>37</v>
      </c>
      <c r="N278" s="82" t="s">
        <v>39</v>
      </c>
      <c r="O278" s="82" t="s">
        <v>37</v>
      </c>
      <c r="P278" s="82" t="s">
        <v>1119</v>
      </c>
      <c r="Q278" s="82" t="s">
        <v>1211</v>
      </c>
    </row>
    <row r="279" spans="1:17" x14ac:dyDescent="0.2">
      <c r="A279" s="82" t="s">
        <v>641</v>
      </c>
      <c r="B279" s="82" t="s">
        <v>36</v>
      </c>
      <c r="C279" s="82" t="s">
        <v>640</v>
      </c>
      <c r="D279" s="82" t="s">
        <v>641</v>
      </c>
      <c r="E279" s="82" t="s">
        <v>1530</v>
      </c>
      <c r="F279" s="82" t="s">
        <v>38</v>
      </c>
      <c r="G279" s="82" t="s">
        <v>480</v>
      </c>
      <c r="H279" s="82" t="s">
        <v>43</v>
      </c>
      <c r="I279" s="82" t="s">
        <v>44</v>
      </c>
      <c r="J279" s="82" t="s">
        <v>85</v>
      </c>
      <c r="K279" s="82" t="s">
        <v>44</v>
      </c>
      <c r="L279" s="82" t="s">
        <v>37</v>
      </c>
      <c r="M279" s="82" t="s">
        <v>37</v>
      </c>
      <c r="N279" s="82" t="s">
        <v>39</v>
      </c>
      <c r="O279" s="82" t="s">
        <v>37</v>
      </c>
      <c r="P279" s="82" t="s">
        <v>1120</v>
      </c>
      <c r="Q279" s="82" t="s">
        <v>1211</v>
      </c>
    </row>
    <row r="280" spans="1:17" x14ac:dyDescent="0.2">
      <c r="A280" s="82" t="s">
        <v>643</v>
      </c>
      <c r="B280" s="82" t="s">
        <v>36</v>
      </c>
      <c r="C280" s="82" t="s">
        <v>642</v>
      </c>
      <c r="D280" s="82" t="s">
        <v>643</v>
      </c>
      <c r="E280" s="82" t="s">
        <v>1531</v>
      </c>
      <c r="F280" s="82" t="s">
        <v>38</v>
      </c>
      <c r="G280" s="82" t="s">
        <v>480</v>
      </c>
      <c r="H280" s="82" t="s">
        <v>43</v>
      </c>
      <c r="I280" s="82" t="s">
        <v>44</v>
      </c>
      <c r="J280" s="82" t="s">
        <v>71</v>
      </c>
      <c r="K280" s="82" t="s">
        <v>65</v>
      </c>
      <c r="L280" s="82" t="s">
        <v>37</v>
      </c>
      <c r="M280" s="82" t="s">
        <v>37</v>
      </c>
      <c r="N280" s="82" t="s">
        <v>39</v>
      </c>
      <c r="O280" s="82" t="s">
        <v>37</v>
      </c>
      <c r="P280" s="82" t="s">
        <v>1121</v>
      </c>
      <c r="Q280" s="82" t="s">
        <v>1211</v>
      </c>
    </row>
    <row r="281" spans="1:17" x14ac:dyDescent="0.2">
      <c r="A281" s="82" t="s">
        <v>645</v>
      </c>
      <c r="B281" s="82" t="s">
        <v>36</v>
      </c>
      <c r="C281" s="82" t="s">
        <v>644</v>
      </c>
      <c r="D281" s="82" t="s">
        <v>645</v>
      </c>
      <c r="E281" s="82" t="s">
        <v>1532</v>
      </c>
      <c r="F281" s="82" t="s">
        <v>38</v>
      </c>
      <c r="G281" s="82" t="s">
        <v>480</v>
      </c>
      <c r="H281" s="82" t="s">
        <v>43</v>
      </c>
      <c r="I281" s="82" t="s">
        <v>44</v>
      </c>
      <c r="J281" s="82" t="s">
        <v>71</v>
      </c>
      <c r="K281" s="82" t="s">
        <v>65</v>
      </c>
      <c r="L281" s="82" t="s">
        <v>37</v>
      </c>
      <c r="M281" s="82" t="s">
        <v>37</v>
      </c>
      <c r="N281" s="82" t="s">
        <v>39</v>
      </c>
      <c r="O281" s="82" t="s">
        <v>37</v>
      </c>
      <c r="P281" s="82" t="s">
        <v>1122</v>
      </c>
      <c r="Q281" s="82" t="s">
        <v>1211</v>
      </c>
    </row>
    <row r="282" spans="1:17" x14ac:dyDescent="0.2">
      <c r="A282" s="82" t="s">
        <v>647</v>
      </c>
      <c r="B282" s="82" t="s">
        <v>36</v>
      </c>
      <c r="C282" s="82" t="s">
        <v>646</v>
      </c>
      <c r="D282" s="82" t="s">
        <v>647</v>
      </c>
      <c r="E282" s="82" t="s">
        <v>1532</v>
      </c>
      <c r="F282" s="82" t="s">
        <v>38</v>
      </c>
      <c r="G282" s="82" t="s">
        <v>480</v>
      </c>
      <c r="H282" s="82" t="s">
        <v>43</v>
      </c>
      <c r="I282" s="82" t="s">
        <v>44</v>
      </c>
      <c r="J282" s="82" t="s">
        <v>71</v>
      </c>
      <c r="K282" s="82" t="s">
        <v>65</v>
      </c>
      <c r="L282" s="82" t="s">
        <v>37</v>
      </c>
      <c r="M282" s="82" t="s">
        <v>37</v>
      </c>
      <c r="N282" s="82" t="s">
        <v>39</v>
      </c>
      <c r="O282" s="82" t="s">
        <v>37</v>
      </c>
      <c r="P282" s="82" t="s">
        <v>1123</v>
      </c>
      <c r="Q282" s="82" t="s">
        <v>1211</v>
      </c>
    </row>
    <row r="283" spans="1:17" x14ac:dyDescent="0.2">
      <c r="A283" s="82" t="s">
        <v>649</v>
      </c>
      <c r="B283" s="82" t="s">
        <v>36</v>
      </c>
      <c r="C283" s="82" t="s">
        <v>648</v>
      </c>
      <c r="D283" s="82" t="s">
        <v>649</v>
      </c>
      <c r="E283" s="82" t="s">
        <v>1533</v>
      </c>
      <c r="F283" s="82" t="s">
        <v>38</v>
      </c>
      <c r="G283" s="82" t="s">
        <v>480</v>
      </c>
      <c r="H283" s="82" t="s">
        <v>43</v>
      </c>
      <c r="I283" s="82" t="s">
        <v>44</v>
      </c>
      <c r="J283" s="82" t="s">
        <v>71</v>
      </c>
      <c r="K283" s="82" t="s">
        <v>65</v>
      </c>
      <c r="L283" s="82" t="s">
        <v>37</v>
      </c>
      <c r="M283" s="82" t="s">
        <v>37</v>
      </c>
      <c r="N283" s="82" t="s">
        <v>39</v>
      </c>
      <c r="O283" s="82" t="s">
        <v>37</v>
      </c>
      <c r="P283" s="82" t="s">
        <v>1124</v>
      </c>
      <c r="Q283" s="82" t="s">
        <v>1211</v>
      </c>
    </row>
    <row r="284" spans="1:17" x14ac:dyDescent="0.2">
      <c r="A284" s="82" t="s">
        <v>651</v>
      </c>
      <c r="B284" s="82" t="s">
        <v>36</v>
      </c>
      <c r="C284" s="82" t="s">
        <v>650</v>
      </c>
      <c r="D284" s="82" t="s">
        <v>651</v>
      </c>
      <c r="E284" s="82" t="s">
        <v>1534</v>
      </c>
      <c r="F284" s="82" t="s">
        <v>38</v>
      </c>
      <c r="G284" s="82" t="s">
        <v>480</v>
      </c>
      <c r="H284" s="82" t="s">
        <v>43</v>
      </c>
      <c r="I284" s="82" t="s">
        <v>44</v>
      </c>
      <c r="J284" s="82" t="s">
        <v>71</v>
      </c>
      <c r="K284" s="82" t="s">
        <v>65</v>
      </c>
      <c r="L284" s="82" t="s">
        <v>37</v>
      </c>
      <c r="M284" s="82" t="s">
        <v>37</v>
      </c>
      <c r="N284" s="82" t="s">
        <v>39</v>
      </c>
      <c r="O284" s="82" t="s">
        <v>37</v>
      </c>
      <c r="P284" s="82" t="s">
        <v>1125</v>
      </c>
      <c r="Q284" s="82" t="s">
        <v>1211</v>
      </c>
    </row>
    <row r="285" spans="1:17" x14ac:dyDescent="0.2">
      <c r="A285" s="82" t="s">
        <v>653</v>
      </c>
      <c r="B285" s="82" t="s">
        <v>36</v>
      </c>
      <c r="C285" s="82" t="s">
        <v>652</v>
      </c>
      <c r="D285" s="82" t="s">
        <v>653</v>
      </c>
      <c r="E285" s="82" t="s">
        <v>1535</v>
      </c>
      <c r="F285" s="82" t="s">
        <v>38</v>
      </c>
      <c r="G285" s="82" t="s">
        <v>480</v>
      </c>
      <c r="H285" s="82" t="s">
        <v>43</v>
      </c>
      <c r="I285" s="82" t="s">
        <v>44</v>
      </c>
      <c r="J285" s="82" t="s">
        <v>544</v>
      </c>
      <c r="K285" s="82" t="s">
        <v>65</v>
      </c>
      <c r="L285" s="82" t="s">
        <v>37</v>
      </c>
      <c r="M285" s="82" t="s">
        <v>37</v>
      </c>
      <c r="N285" s="82" t="s">
        <v>39</v>
      </c>
      <c r="O285" s="82" t="s">
        <v>37</v>
      </c>
      <c r="P285" s="82" t="s">
        <v>1126</v>
      </c>
      <c r="Q285" s="82" t="s">
        <v>1211</v>
      </c>
    </row>
    <row r="286" spans="1:17" x14ac:dyDescent="0.2">
      <c r="A286" s="82" t="s">
        <v>655</v>
      </c>
      <c r="B286" s="82" t="s">
        <v>36</v>
      </c>
      <c r="C286" s="82" t="s">
        <v>654</v>
      </c>
      <c r="D286" s="82" t="s">
        <v>655</v>
      </c>
      <c r="E286" s="82" t="s">
        <v>1536</v>
      </c>
      <c r="F286" s="82" t="s">
        <v>38</v>
      </c>
      <c r="G286" s="82" t="s">
        <v>480</v>
      </c>
      <c r="H286" s="82" t="s">
        <v>43</v>
      </c>
      <c r="I286" s="82" t="s">
        <v>44</v>
      </c>
      <c r="J286" s="82" t="s">
        <v>544</v>
      </c>
      <c r="K286" s="82" t="s">
        <v>65</v>
      </c>
      <c r="L286" s="82" t="s">
        <v>37</v>
      </c>
      <c r="M286" s="82" t="s">
        <v>37</v>
      </c>
      <c r="N286" s="82" t="s">
        <v>39</v>
      </c>
      <c r="O286" s="82" t="s">
        <v>37</v>
      </c>
      <c r="P286" s="82" t="s">
        <v>1127</v>
      </c>
      <c r="Q286" s="82" t="s">
        <v>1211</v>
      </c>
    </row>
    <row r="287" spans="1:17" x14ac:dyDescent="0.2">
      <c r="A287" s="82" t="s">
        <v>657</v>
      </c>
      <c r="B287" s="82" t="s">
        <v>36</v>
      </c>
      <c r="C287" s="82" t="s">
        <v>656</v>
      </c>
      <c r="D287" s="82" t="s">
        <v>657</v>
      </c>
      <c r="E287" s="82" t="s">
        <v>1537</v>
      </c>
      <c r="F287" s="82" t="s">
        <v>38</v>
      </c>
      <c r="G287" s="82" t="s">
        <v>480</v>
      </c>
      <c r="H287" s="82" t="s">
        <v>43</v>
      </c>
      <c r="I287" s="82" t="s">
        <v>44</v>
      </c>
      <c r="J287" s="82" t="s">
        <v>544</v>
      </c>
      <c r="K287" s="82" t="s">
        <v>65</v>
      </c>
      <c r="L287" s="82" t="s">
        <v>37</v>
      </c>
      <c r="M287" s="82" t="s">
        <v>37</v>
      </c>
      <c r="N287" s="82" t="s">
        <v>39</v>
      </c>
      <c r="O287" s="82" t="s">
        <v>37</v>
      </c>
      <c r="P287" s="82" t="s">
        <v>1128</v>
      </c>
      <c r="Q287" s="82" t="s">
        <v>1211</v>
      </c>
    </row>
    <row r="288" spans="1:17" x14ac:dyDescent="0.2">
      <c r="A288" s="82" t="s">
        <v>659</v>
      </c>
      <c r="B288" s="82" t="s">
        <v>36</v>
      </c>
      <c r="C288" s="82" t="s">
        <v>658</v>
      </c>
      <c r="D288" s="82" t="s">
        <v>659</v>
      </c>
      <c r="E288" s="82" t="s">
        <v>1531</v>
      </c>
      <c r="F288" s="82" t="s">
        <v>38</v>
      </c>
      <c r="G288" s="82" t="s">
        <v>480</v>
      </c>
      <c r="H288" s="82" t="s">
        <v>43</v>
      </c>
      <c r="I288" s="82" t="s">
        <v>482</v>
      </c>
      <c r="J288" s="82" t="s">
        <v>71</v>
      </c>
      <c r="K288" s="82" t="s">
        <v>65</v>
      </c>
      <c r="L288" s="82" t="s">
        <v>37</v>
      </c>
      <c r="M288" s="82" t="s">
        <v>37</v>
      </c>
      <c r="N288" s="82" t="s">
        <v>39</v>
      </c>
      <c r="O288" s="82" t="s">
        <v>37</v>
      </c>
      <c r="P288" s="82" t="s">
        <v>1129</v>
      </c>
      <c r="Q288" s="82" t="s">
        <v>1211</v>
      </c>
    </row>
    <row r="289" spans="1:17" x14ac:dyDescent="0.2">
      <c r="A289" s="82" t="s">
        <v>661</v>
      </c>
      <c r="B289" s="82" t="s">
        <v>36</v>
      </c>
      <c r="C289" s="82" t="s">
        <v>660</v>
      </c>
      <c r="D289" s="82" t="s">
        <v>661</v>
      </c>
      <c r="E289" s="82" t="s">
        <v>1496</v>
      </c>
      <c r="F289" s="82" t="s">
        <v>38</v>
      </c>
      <c r="G289" s="82" t="s">
        <v>480</v>
      </c>
      <c r="H289" s="82" t="s">
        <v>43</v>
      </c>
      <c r="I289" s="82" t="s">
        <v>120</v>
      </c>
      <c r="J289" s="82" t="s">
        <v>71</v>
      </c>
      <c r="K289" s="82" t="s">
        <v>65</v>
      </c>
      <c r="L289" s="82" t="s">
        <v>37</v>
      </c>
      <c r="M289" s="82" t="s">
        <v>37</v>
      </c>
      <c r="N289" s="82" t="s">
        <v>39</v>
      </c>
      <c r="O289" s="82" t="s">
        <v>37</v>
      </c>
      <c r="P289" s="82" t="s">
        <v>1130</v>
      </c>
      <c r="Q289" s="82" t="s">
        <v>1211</v>
      </c>
    </row>
    <row r="290" spans="1:17" x14ac:dyDescent="0.2">
      <c r="A290" s="82" t="s">
        <v>663</v>
      </c>
      <c r="B290" s="82" t="s">
        <v>36</v>
      </c>
      <c r="C290" s="82" t="s">
        <v>662</v>
      </c>
      <c r="D290" s="82" t="s">
        <v>663</v>
      </c>
      <c r="E290" s="82" t="s">
        <v>1538</v>
      </c>
      <c r="F290" s="82" t="s">
        <v>38</v>
      </c>
      <c r="G290" s="82" t="s">
        <v>480</v>
      </c>
      <c r="H290" s="82" t="s">
        <v>43</v>
      </c>
      <c r="I290" s="82" t="s">
        <v>44</v>
      </c>
      <c r="J290" s="82" t="s">
        <v>544</v>
      </c>
      <c r="K290" s="82" t="s">
        <v>44</v>
      </c>
      <c r="L290" s="82" t="s">
        <v>37</v>
      </c>
      <c r="M290" s="82" t="s">
        <v>37</v>
      </c>
      <c r="N290" s="82" t="s">
        <v>39</v>
      </c>
      <c r="O290" s="82" t="s">
        <v>37</v>
      </c>
      <c r="P290" s="82" t="s">
        <v>1131</v>
      </c>
      <c r="Q290" s="82" t="s">
        <v>1211</v>
      </c>
    </row>
    <row r="291" spans="1:17" x14ac:dyDescent="0.2">
      <c r="A291" s="82" t="s">
        <v>665</v>
      </c>
      <c r="B291" s="82" t="s">
        <v>36</v>
      </c>
      <c r="C291" s="82" t="s">
        <v>664</v>
      </c>
      <c r="D291" s="82" t="s">
        <v>665</v>
      </c>
      <c r="E291" s="82" t="s">
        <v>1501</v>
      </c>
      <c r="F291" s="82" t="s">
        <v>38</v>
      </c>
      <c r="G291" s="82" t="s">
        <v>480</v>
      </c>
      <c r="H291" s="82" t="s">
        <v>43</v>
      </c>
      <c r="I291" s="82" t="s">
        <v>44</v>
      </c>
      <c r="J291" s="82" t="s">
        <v>544</v>
      </c>
      <c r="K291" s="82" t="s">
        <v>44</v>
      </c>
      <c r="L291" s="82" t="s">
        <v>37</v>
      </c>
      <c r="M291" s="82" t="s">
        <v>37</v>
      </c>
      <c r="N291" s="82" t="s">
        <v>39</v>
      </c>
      <c r="O291" s="82" t="s">
        <v>37</v>
      </c>
      <c r="P291" s="82" t="s">
        <v>1132</v>
      </c>
      <c r="Q291" s="82" t="s">
        <v>1211</v>
      </c>
    </row>
    <row r="292" spans="1:17" x14ac:dyDescent="0.2">
      <c r="A292" s="82" t="s">
        <v>667</v>
      </c>
      <c r="B292" s="82" t="s">
        <v>36</v>
      </c>
      <c r="C292" s="82" t="s">
        <v>666</v>
      </c>
      <c r="D292" s="82" t="s">
        <v>667</v>
      </c>
      <c r="E292" s="82" t="s">
        <v>1538</v>
      </c>
      <c r="F292" s="82" t="s">
        <v>38</v>
      </c>
      <c r="G292" s="82" t="s">
        <v>480</v>
      </c>
      <c r="H292" s="82" t="s">
        <v>43</v>
      </c>
      <c r="I292" s="82" t="s">
        <v>44</v>
      </c>
      <c r="J292" s="82" t="s">
        <v>544</v>
      </c>
      <c r="K292" s="82" t="s">
        <v>44</v>
      </c>
      <c r="L292" s="82" t="s">
        <v>37</v>
      </c>
      <c r="M292" s="82" t="s">
        <v>37</v>
      </c>
      <c r="N292" s="82" t="s">
        <v>39</v>
      </c>
      <c r="O292" s="82" t="s">
        <v>37</v>
      </c>
      <c r="P292" s="82" t="s">
        <v>1133</v>
      </c>
      <c r="Q292" s="82" t="s">
        <v>1211</v>
      </c>
    </row>
    <row r="293" spans="1:17" x14ac:dyDescent="0.2">
      <c r="A293" s="82" t="s">
        <v>669</v>
      </c>
      <c r="B293" s="82" t="s">
        <v>36</v>
      </c>
      <c r="C293" s="82" t="s">
        <v>668</v>
      </c>
      <c r="D293" s="82" t="s">
        <v>669</v>
      </c>
      <c r="E293" s="82" t="s">
        <v>1498</v>
      </c>
      <c r="F293" s="82" t="s">
        <v>38</v>
      </c>
      <c r="G293" s="82" t="s">
        <v>480</v>
      </c>
      <c r="H293" s="82" t="s">
        <v>43</v>
      </c>
      <c r="I293" s="82" t="s">
        <v>44</v>
      </c>
      <c r="J293" s="82" t="s">
        <v>544</v>
      </c>
      <c r="K293" s="82" t="s">
        <v>65</v>
      </c>
      <c r="L293" s="82" t="s">
        <v>37</v>
      </c>
      <c r="M293" s="82" t="s">
        <v>37</v>
      </c>
      <c r="N293" s="82" t="s">
        <v>39</v>
      </c>
      <c r="O293" s="82" t="s">
        <v>37</v>
      </c>
      <c r="P293" s="82" t="s">
        <v>1134</v>
      </c>
      <c r="Q293" s="82" t="s">
        <v>1211</v>
      </c>
    </row>
    <row r="294" spans="1:17" x14ac:dyDescent="0.2">
      <c r="A294" s="82" t="s">
        <v>671</v>
      </c>
      <c r="B294" s="82" t="s">
        <v>36</v>
      </c>
      <c r="C294" s="82" t="s">
        <v>670</v>
      </c>
      <c r="D294" s="82" t="s">
        <v>671</v>
      </c>
      <c r="E294" s="82" t="s">
        <v>1535</v>
      </c>
      <c r="F294" s="82" t="s">
        <v>38</v>
      </c>
      <c r="G294" s="82" t="s">
        <v>480</v>
      </c>
      <c r="H294" s="82" t="s">
        <v>43</v>
      </c>
      <c r="I294" s="82" t="s">
        <v>44</v>
      </c>
      <c r="J294" s="82" t="s">
        <v>544</v>
      </c>
      <c r="K294" s="82" t="s">
        <v>65</v>
      </c>
      <c r="L294" s="82" t="s">
        <v>37</v>
      </c>
      <c r="M294" s="82" t="s">
        <v>37</v>
      </c>
      <c r="N294" s="82" t="s">
        <v>39</v>
      </c>
      <c r="O294" s="82" t="s">
        <v>37</v>
      </c>
      <c r="P294" s="82" t="s">
        <v>1135</v>
      </c>
      <c r="Q294" s="82" t="s">
        <v>1211</v>
      </c>
    </row>
    <row r="295" spans="1:17" x14ac:dyDescent="0.2">
      <c r="A295" s="82" t="s">
        <v>673</v>
      </c>
      <c r="B295" s="82" t="s">
        <v>36</v>
      </c>
      <c r="C295" s="82" t="s">
        <v>672</v>
      </c>
      <c r="D295" s="82" t="s">
        <v>673</v>
      </c>
      <c r="E295" s="82" t="s">
        <v>1498</v>
      </c>
      <c r="F295" s="82" t="s">
        <v>38</v>
      </c>
      <c r="G295" s="82" t="s">
        <v>587</v>
      </c>
      <c r="H295" s="82" t="s">
        <v>43</v>
      </c>
      <c r="I295" s="82" t="s">
        <v>44</v>
      </c>
      <c r="J295" s="82" t="s">
        <v>544</v>
      </c>
      <c r="K295" s="82" t="s">
        <v>65</v>
      </c>
      <c r="L295" s="82" t="s">
        <v>37</v>
      </c>
      <c r="M295" s="82" t="s">
        <v>37</v>
      </c>
      <c r="N295" s="82" t="s">
        <v>39</v>
      </c>
      <c r="O295" s="82" t="s">
        <v>37</v>
      </c>
      <c r="P295" s="82" t="s">
        <v>1136</v>
      </c>
      <c r="Q295" s="82" t="s">
        <v>1211</v>
      </c>
    </row>
    <row r="296" spans="1:17" x14ac:dyDescent="0.2">
      <c r="A296" s="82" t="s">
        <v>675</v>
      </c>
      <c r="B296" s="82" t="s">
        <v>36</v>
      </c>
      <c r="C296" s="82" t="s">
        <v>674</v>
      </c>
      <c r="D296" s="82" t="s">
        <v>675</v>
      </c>
      <c r="E296" s="82" t="s">
        <v>1499</v>
      </c>
      <c r="F296" s="82" t="s">
        <v>38</v>
      </c>
      <c r="G296" s="82" t="s">
        <v>587</v>
      </c>
      <c r="H296" s="82" t="s">
        <v>43</v>
      </c>
      <c r="I296" s="82" t="s">
        <v>44</v>
      </c>
      <c r="J296" s="82" t="s">
        <v>544</v>
      </c>
      <c r="K296" s="82" t="s">
        <v>65</v>
      </c>
      <c r="L296" s="82" t="s">
        <v>37</v>
      </c>
      <c r="M296" s="82" t="s">
        <v>37</v>
      </c>
      <c r="N296" s="82" t="s">
        <v>39</v>
      </c>
      <c r="O296" s="82" t="s">
        <v>37</v>
      </c>
      <c r="P296" s="82" t="s">
        <v>1137</v>
      </c>
      <c r="Q296" s="82" t="s">
        <v>1211</v>
      </c>
    </row>
    <row r="297" spans="1:17" x14ac:dyDescent="0.2">
      <c r="A297" s="82" t="s">
        <v>677</v>
      </c>
      <c r="B297" s="82" t="s">
        <v>36</v>
      </c>
      <c r="C297" s="82" t="s">
        <v>676</v>
      </c>
      <c r="D297" s="82" t="s">
        <v>677</v>
      </c>
      <c r="E297" s="82" t="s">
        <v>1501</v>
      </c>
      <c r="F297" s="82" t="s">
        <v>38</v>
      </c>
      <c r="G297" s="82" t="s">
        <v>587</v>
      </c>
      <c r="H297" s="82" t="s">
        <v>43</v>
      </c>
      <c r="I297" s="82" t="s">
        <v>44</v>
      </c>
      <c r="J297" s="82" t="s">
        <v>485</v>
      </c>
      <c r="K297" s="82" t="s">
        <v>44</v>
      </c>
      <c r="L297" s="82" t="s">
        <v>37</v>
      </c>
      <c r="M297" s="82" t="s">
        <v>37</v>
      </c>
      <c r="N297" s="82" t="s">
        <v>39</v>
      </c>
      <c r="O297" s="82" t="s">
        <v>37</v>
      </c>
      <c r="P297" s="82" t="s">
        <v>1138</v>
      </c>
      <c r="Q297" s="82" t="s">
        <v>1211</v>
      </c>
    </row>
    <row r="298" spans="1:17" x14ac:dyDescent="0.2">
      <c r="A298" s="82" t="s">
        <v>679</v>
      </c>
      <c r="B298" s="82" t="s">
        <v>36</v>
      </c>
      <c r="C298" s="82" t="s">
        <v>678</v>
      </c>
      <c r="D298" s="82" t="s">
        <v>679</v>
      </c>
      <c r="E298" s="82" t="s">
        <v>1538</v>
      </c>
      <c r="F298" s="82" t="s">
        <v>38</v>
      </c>
      <c r="G298" s="82" t="s">
        <v>587</v>
      </c>
      <c r="H298" s="82" t="s">
        <v>43</v>
      </c>
      <c r="I298" s="82" t="s">
        <v>44</v>
      </c>
      <c r="J298" s="82" t="s">
        <v>485</v>
      </c>
      <c r="K298" s="82" t="s">
        <v>44</v>
      </c>
      <c r="L298" s="82" t="s">
        <v>37</v>
      </c>
      <c r="M298" s="82" t="s">
        <v>37</v>
      </c>
      <c r="N298" s="82" t="s">
        <v>39</v>
      </c>
      <c r="O298" s="82" t="s">
        <v>37</v>
      </c>
      <c r="P298" s="82" t="s">
        <v>1139</v>
      </c>
      <c r="Q298" s="82" t="s">
        <v>1211</v>
      </c>
    </row>
    <row r="299" spans="1:17" x14ac:dyDescent="0.2">
      <c r="A299" s="82" t="s">
        <v>681</v>
      </c>
      <c r="B299" s="82" t="s">
        <v>36</v>
      </c>
      <c r="C299" s="82" t="s">
        <v>680</v>
      </c>
      <c r="D299" s="82" t="s">
        <v>681</v>
      </c>
      <c r="E299" s="82" t="s">
        <v>1498</v>
      </c>
      <c r="F299" s="82" t="s">
        <v>38</v>
      </c>
      <c r="G299" s="82" t="s">
        <v>587</v>
      </c>
      <c r="H299" s="82" t="s">
        <v>43</v>
      </c>
      <c r="I299" s="82" t="s">
        <v>44</v>
      </c>
      <c r="J299" s="82" t="s">
        <v>544</v>
      </c>
      <c r="K299" s="82" t="s">
        <v>65</v>
      </c>
      <c r="L299" s="82" t="s">
        <v>37</v>
      </c>
      <c r="M299" s="82" t="s">
        <v>37</v>
      </c>
      <c r="N299" s="82" t="s">
        <v>39</v>
      </c>
      <c r="O299" s="82" t="s">
        <v>37</v>
      </c>
      <c r="P299" s="82" t="s">
        <v>1140</v>
      </c>
      <c r="Q299" s="82" t="s">
        <v>1211</v>
      </c>
    </row>
    <row r="300" spans="1:17" x14ac:dyDescent="0.2">
      <c r="A300" s="82" t="s">
        <v>683</v>
      </c>
      <c r="B300" s="82" t="s">
        <v>36</v>
      </c>
      <c r="C300" s="82" t="s">
        <v>682</v>
      </c>
      <c r="D300" s="82" t="s">
        <v>683</v>
      </c>
      <c r="E300" s="82" t="s">
        <v>1539</v>
      </c>
      <c r="F300" s="82" t="s">
        <v>38</v>
      </c>
      <c r="G300" s="82" t="s">
        <v>587</v>
      </c>
      <c r="H300" s="82" t="s">
        <v>43</v>
      </c>
      <c r="I300" s="82" t="s">
        <v>63</v>
      </c>
      <c r="J300" s="82" t="s">
        <v>85</v>
      </c>
      <c r="K300" s="82" t="s">
        <v>65</v>
      </c>
      <c r="L300" s="82" t="s">
        <v>37</v>
      </c>
      <c r="M300" s="82" t="s">
        <v>37</v>
      </c>
      <c r="N300" s="82" t="s">
        <v>39</v>
      </c>
      <c r="O300" s="82" t="s">
        <v>37</v>
      </c>
      <c r="P300" s="82" t="s">
        <v>1141</v>
      </c>
      <c r="Q300" s="82" t="s">
        <v>1211</v>
      </c>
    </row>
    <row r="301" spans="1:17" x14ac:dyDescent="0.2">
      <c r="A301" s="82" t="s">
        <v>685</v>
      </c>
      <c r="B301" s="82" t="s">
        <v>36</v>
      </c>
      <c r="C301" s="82" t="s">
        <v>684</v>
      </c>
      <c r="D301" s="82" t="s">
        <v>685</v>
      </c>
      <c r="E301" s="82" t="s">
        <v>1540</v>
      </c>
      <c r="F301" s="82" t="s">
        <v>38</v>
      </c>
      <c r="G301" s="82" t="s">
        <v>587</v>
      </c>
      <c r="H301" s="82" t="s">
        <v>43</v>
      </c>
      <c r="I301" s="82" t="s">
        <v>63</v>
      </c>
      <c r="J301" s="82" t="s">
        <v>85</v>
      </c>
      <c r="K301" s="82" t="s">
        <v>65</v>
      </c>
      <c r="L301" s="82" t="s">
        <v>37</v>
      </c>
      <c r="M301" s="82" t="s">
        <v>37</v>
      </c>
      <c r="N301" s="82" t="s">
        <v>39</v>
      </c>
      <c r="O301" s="82" t="s">
        <v>37</v>
      </c>
      <c r="P301" s="82" t="s">
        <v>1142</v>
      </c>
      <c r="Q301" s="82" t="s">
        <v>1211</v>
      </c>
    </row>
    <row r="302" spans="1:17" x14ac:dyDescent="0.2">
      <c r="A302" s="82" t="s">
        <v>687</v>
      </c>
      <c r="B302" s="82" t="s">
        <v>36</v>
      </c>
      <c r="C302" s="82" t="s">
        <v>686</v>
      </c>
      <c r="D302" s="82" t="s">
        <v>687</v>
      </c>
      <c r="E302" s="82" t="s">
        <v>1541</v>
      </c>
      <c r="F302" s="82" t="s">
        <v>38</v>
      </c>
      <c r="G302" s="82" t="s">
        <v>587</v>
      </c>
      <c r="H302" s="82" t="s">
        <v>43</v>
      </c>
      <c r="I302" s="82" t="s">
        <v>63</v>
      </c>
      <c r="J302" s="82" t="s">
        <v>85</v>
      </c>
      <c r="K302" s="82" t="s">
        <v>65</v>
      </c>
      <c r="L302" s="82" t="s">
        <v>37</v>
      </c>
      <c r="M302" s="82" t="s">
        <v>37</v>
      </c>
      <c r="N302" s="82" t="s">
        <v>39</v>
      </c>
      <c r="O302" s="82" t="s">
        <v>37</v>
      </c>
      <c r="P302" s="82" t="s">
        <v>1143</v>
      </c>
      <c r="Q302" s="82" t="s">
        <v>1211</v>
      </c>
    </row>
    <row r="303" spans="1:17" x14ac:dyDescent="0.2">
      <c r="A303" s="82" t="s">
        <v>689</v>
      </c>
      <c r="B303" s="82" t="s">
        <v>36</v>
      </c>
      <c r="C303" s="82" t="s">
        <v>688</v>
      </c>
      <c r="D303" s="82" t="s">
        <v>689</v>
      </c>
      <c r="E303" s="82" t="s">
        <v>1542</v>
      </c>
      <c r="F303" s="82" t="s">
        <v>38</v>
      </c>
      <c r="G303" s="82" t="s">
        <v>587</v>
      </c>
      <c r="H303" s="82" t="s">
        <v>43</v>
      </c>
      <c r="I303" s="82" t="s">
        <v>44</v>
      </c>
      <c r="J303" s="82" t="s">
        <v>544</v>
      </c>
      <c r="K303" s="82" t="s">
        <v>65</v>
      </c>
      <c r="L303" s="82" t="s">
        <v>37</v>
      </c>
      <c r="M303" s="82" t="s">
        <v>37</v>
      </c>
      <c r="N303" s="82" t="s">
        <v>39</v>
      </c>
      <c r="O303" s="82" t="s">
        <v>37</v>
      </c>
      <c r="P303" s="82" t="s">
        <v>1144</v>
      </c>
      <c r="Q303" s="82" t="s">
        <v>1211</v>
      </c>
    </row>
    <row r="304" spans="1:17" x14ac:dyDescent="0.2">
      <c r="A304" s="82" t="s">
        <v>691</v>
      </c>
      <c r="B304" s="82" t="s">
        <v>36</v>
      </c>
      <c r="C304" s="82" t="s">
        <v>690</v>
      </c>
      <c r="D304" s="82" t="s">
        <v>691</v>
      </c>
      <c r="E304" s="82" t="s">
        <v>1538</v>
      </c>
      <c r="F304" s="82" t="s">
        <v>38</v>
      </c>
      <c r="G304" s="82" t="s">
        <v>587</v>
      </c>
      <c r="H304" s="82" t="s">
        <v>43</v>
      </c>
      <c r="I304" s="82" t="s">
        <v>44</v>
      </c>
      <c r="J304" s="82" t="s">
        <v>71</v>
      </c>
      <c r="K304" s="82" t="s">
        <v>44</v>
      </c>
      <c r="L304" s="82" t="s">
        <v>37</v>
      </c>
      <c r="M304" s="82" t="s">
        <v>37</v>
      </c>
      <c r="N304" s="82" t="s">
        <v>39</v>
      </c>
      <c r="O304" s="82" t="s">
        <v>37</v>
      </c>
      <c r="P304" s="82" t="s">
        <v>1145</v>
      </c>
      <c r="Q304" s="82" t="s">
        <v>1211</v>
      </c>
    </row>
    <row r="305" spans="1:17" x14ac:dyDescent="0.2">
      <c r="A305" s="82" t="s">
        <v>693</v>
      </c>
      <c r="B305" s="82" t="s">
        <v>36</v>
      </c>
      <c r="C305" s="82" t="s">
        <v>692</v>
      </c>
      <c r="D305" s="82" t="s">
        <v>693</v>
      </c>
      <c r="E305" s="82" t="s">
        <v>1542</v>
      </c>
      <c r="F305" s="82" t="s">
        <v>38</v>
      </c>
      <c r="G305" s="82" t="s">
        <v>587</v>
      </c>
      <c r="H305" s="82" t="s">
        <v>43</v>
      </c>
      <c r="I305" s="82" t="s">
        <v>44</v>
      </c>
      <c r="J305" s="82" t="s">
        <v>544</v>
      </c>
      <c r="K305" s="82" t="s">
        <v>65</v>
      </c>
      <c r="L305" s="82" t="s">
        <v>37</v>
      </c>
      <c r="M305" s="82" t="s">
        <v>37</v>
      </c>
      <c r="N305" s="82" t="s">
        <v>39</v>
      </c>
      <c r="O305" s="82" t="s">
        <v>37</v>
      </c>
      <c r="P305" s="82" t="s">
        <v>1146</v>
      </c>
      <c r="Q305" s="82" t="s">
        <v>1211</v>
      </c>
    </row>
    <row r="306" spans="1:17" x14ac:dyDescent="0.2">
      <c r="A306" s="82" t="s">
        <v>695</v>
      </c>
      <c r="B306" s="82" t="s">
        <v>36</v>
      </c>
      <c r="C306" s="82" t="s">
        <v>694</v>
      </c>
      <c r="D306" s="82" t="s">
        <v>695</v>
      </c>
      <c r="E306" s="82" t="s">
        <v>1539</v>
      </c>
      <c r="F306" s="82" t="s">
        <v>38</v>
      </c>
      <c r="G306" s="82" t="s">
        <v>480</v>
      </c>
      <c r="H306" s="82" t="s">
        <v>43</v>
      </c>
      <c r="I306" s="82" t="s">
        <v>63</v>
      </c>
      <c r="J306" s="82" t="s">
        <v>85</v>
      </c>
      <c r="K306" s="82" t="s">
        <v>65</v>
      </c>
      <c r="L306" s="82" t="s">
        <v>37</v>
      </c>
      <c r="M306" s="82" t="s">
        <v>37</v>
      </c>
      <c r="N306" s="82" t="s">
        <v>39</v>
      </c>
      <c r="O306" s="82" t="s">
        <v>37</v>
      </c>
      <c r="P306" s="82" t="s">
        <v>1147</v>
      </c>
      <c r="Q306" s="82" t="s">
        <v>1211</v>
      </c>
    </row>
    <row r="307" spans="1:17" x14ac:dyDescent="0.2">
      <c r="A307" s="82" t="s">
        <v>697</v>
      </c>
      <c r="B307" s="82" t="s">
        <v>36</v>
      </c>
      <c r="C307" s="82" t="s">
        <v>696</v>
      </c>
      <c r="D307" s="82" t="s">
        <v>697</v>
      </c>
      <c r="E307" s="82" t="s">
        <v>1540</v>
      </c>
      <c r="F307" s="82" t="s">
        <v>38</v>
      </c>
      <c r="G307" s="82" t="s">
        <v>480</v>
      </c>
      <c r="H307" s="82" t="s">
        <v>43</v>
      </c>
      <c r="I307" s="82" t="s">
        <v>63</v>
      </c>
      <c r="J307" s="82" t="s">
        <v>85</v>
      </c>
      <c r="K307" s="82" t="s">
        <v>65</v>
      </c>
      <c r="L307" s="82" t="s">
        <v>37</v>
      </c>
      <c r="M307" s="82" t="s">
        <v>37</v>
      </c>
      <c r="N307" s="82" t="s">
        <v>39</v>
      </c>
      <c r="O307" s="82" t="s">
        <v>37</v>
      </c>
      <c r="P307" s="82" t="s">
        <v>1148</v>
      </c>
      <c r="Q307" s="82" t="s">
        <v>1211</v>
      </c>
    </row>
    <row r="308" spans="1:17" x14ac:dyDescent="0.2">
      <c r="A308" s="82" t="s">
        <v>699</v>
      </c>
      <c r="B308" s="82" t="s">
        <v>36</v>
      </c>
      <c r="C308" s="82" t="s">
        <v>698</v>
      </c>
      <c r="D308" s="82" t="s">
        <v>699</v>
      </c>
      <c r="E308" s="82" t="s">
        <v>1543</v>
      </c>
      <c r="F308" s="82" t="s">
        <v>38</v>
      </c>
      <c r="G308" s="82" t="s">
        <v>587</v>
      </c>
      <c r="H308" s="82" t="s">
        <v>43</v>
      </c>
      <c r="I308" s="82" t="s">
        <v>63</v>
      </c>
      <c r="J308" s="82" t="s">
        <v>85</v>
      </c>
      <c r="K308" s="82" t="s">
        <v>65</v>
      </c>
      <c r="L308" s="82" t="s">
        <v>37</v>
      </c>
      <c r="M308" s="82" t="s">
        <v>37</v>
      </c>
      <c r="N308" s="82" t="s">
        <v>39</v>
      </c>
      <c r="O308" s="82" t="s">
        <v>37</v>
      </c>
      <c r="P308" s="82" t="s">
        <v>1149</v>
      </c>
      <c r="Q308" s="82" t="s">
        <v>1211</v>
      </c>
    </row>
    <row r="309" spans="1:17" x14ac:dyDescent="0.2">
      <c r="A309" s="82" t="s">
        <v>701</v>
      </c>
      <c r="B309" s="82" t="s">
        <v>36</v>
      </c>
      <c r="C309" s="82" t="s">
        <v>700</v>
      </c>
      <c r="D309" s="82" t="s">
        <v>701</v>
      </c>
      <c r="E309" s="82" t="s">
        <v>1541</v>
      </c>
      <c r="F309" s="82" t="s">
        <v>38</v>
      </c>
      <c r="G309" s="82" t="s">
        <v>480</v>
      </c>
      <c r="H309" s="82" t="s">
        <v>43</v>
      </c>
      <c r="I309" s="82" t="s">
        <v>63</v>
      </c>
      <c r="J309" s="82" t="s">
        <v>85</v>
      </c>
      <c r="K309" s="82" t="s">
        <v>65</v>
      </c>
      <c r="L309" s="82" t="s">
        <v>37</v>
      </c>
      <c r="M309" s="82" t="s">
        <v>37</v>
      </c>
      <c r="N309" s="82" t="s">
        <v>39</v>
      </c>
      <c r="O309" s="82" t="s">
        <v>37</v>
      </c>
      <c r="P309" s="82" t="s">
        <v>1150</v>
      </c>
      <c r="Q309" s="82" t="s">
        <v>1211</v>
      </c>
    </row>
    <row r="310" spans="1:17" x14ac:dyDescent="0.2">
      <c r="A310" s="82" t="s">
        <v>703</v>
      </c>
      <c r="B310" s="82" t="s">
        <v>36</v>
      </c>
      <c r="C310" s="82" t="s">
        <v>702</v>
      </c>
      <c r="D310" s="82" t="s">
        <v>703</v>
      </c>
      <c r="E310" s="82" t="s">
        <v>1544</v>
      </c>
      <c r="F310" s="82" t="s">
        <v>38</v>
      </c>
      <c r="G310" s="82" t="s">
        <v>480</v>
      </c>
      <c r="H310" s="82" t="s">
        <v>43</v>
      </c>
      <c r="I310" s="82" t="s">
        <v>63</v>
      </c>
      <c r="J310" s="82" t="s">
        <v>85</v>
      </c>
      <c r="K310" s="82" t="s">
        <v>65</v>
      </c>
      <c r="L310" s="82" t="s">
        <v>37</v>
      </c>
      <c r="M310" s="82" t="s">
        <v>37</v>
      </c>
      <c r="N310" s="82" t="s">
        <v>39</v>
      </c>
      <c r="O310" s="82" t="s">
        <v>37</v>
      </c>
      <c r="P310" s="82" t="s">
        <v>1151</v>
      </c>
      <c r="Q310" s="82" t="s">
        <v>1211</v>
      </c>
    </row>
    <row r="311" spans="1:17" x14ac:dyDescent="0.2">
      <c r="A311" s="82" t="s">
        <v>705</v>
      </c>
      <c r="B311" s="82" t="s">
        <v>36</v>
      </c>
      <c r="C311" s="82" t="s">
        <v>704</v>
      </c>
      <c r="D311" s="82" t="s">
        <v>705</v>
      </c>
      <c r="E311" s="82" t="s">
        <v>1545</v>
      </c>
      <c r="F311" s="82" t="s">
        <v>38</v>
      </c>
      <c r="G311" s="82" t="s">
        <v>480</v>
      </c>
      <c r="H311" s="82" t="s">
        <v>43</v>
      </c>
      <c r="I311" s="82" t="s">
        <v>63</v>
      </c>
      <c r="J311" s="82" t="s">
        <v>85</v>
      </c>
      <c r="K311" s="82" t="s">
        <v>65</v>
      </c>
      <c r="L311" s="82" t="s">
        <v>37</v>
      </c>
      <c r="M311" s="82" t="s">
        <v>37</v>
      </c>
      <c r="N311" s="82" t="s">
        <v>39</v>
      </c>
      <c r="O311" s="82" t="s">
        <v>37</v>
      </c>
      <c r="P311" s="82" t="s">
        <v>1152</v>
      </c>
      <c r="Q311" s="82" t="s">
        <v>1211</v>
      </c>
    </row>
    <row r="312" spans="1:17" x14ac:dyDescent="0.2">
      <c r="A312" s="82" t="s">
        <v>707</v>
      </c>
      <c r="B312" s="82" t="s">
        <v>36</v>
      </c>
      <c r="C312" s="82" t="s">
        <v>706</v>
      </c>
      <c r="D312" s="82" t="s">
        <v>707</v>
      </c>
      <c r="E312" s="82" t="s">
        <v>1535</v>
      </c>
      <c r="F312" s="82" t="s">
        <v>38</v>
      </c>
      <c r="G312" s="82" t="s">
        <v>587</v>
      </c>
      <c r="H312" s="82" t="s">
        <v>43</v>
      </c>
      <c r="I312" s="82" t="s">
        <v>44</v>
      </c>
      <c r="J312" s="82" t="s">
        <v>544</v>
      </c>
      <c r="K312" s="82" t="s">
        <v>65</v>
      </c>
      <c r="L312" s="82" t="s">
        <v>37</v>
      </c>
      <c r="M312" s="82" t="s">
        <v>37</v>
      </c>
      <c r="N312" s="82" t="s">
        <v>39</v>
      </c>
      <c r="O312" s="82" t="s">
        <v>37</v>
      </c>
      <c r="P312" s="82" t="s">
        <v>1153</v>
      </c>
      <c r="Q312" s="82" t="s">
        <v>1211</v>
      </c>
    </row>
    <row r="313" spans="1:17" x14ac:dyDescent="0.2">
      <c r="A313" s="82" t="s">
        <v>709</v>
      </c>
      <c r="B313" s="82" t="s">
        <v>36</v>
      </c>
      <c r="C313" s="82" t="s">
        <v>708</v>
      </c>
      <c r="D313" s="82" t="s">
        <v>709</v>
      </c>
      <c r="E313" s="82" t="s">
        <v>1537</v>
      </c>
      <c r="F313" s="82" t="s">
        <v>38</v>
      </c>
      <c r="G313" s="82" t="s">
        <v>587</v>
      </c>
      <c r="H313" s="82" t="s">
        <v>43</v>
      </c>
      <c r="I313" s="82" t="s">
        <v>44</v>
      </c>
      <c r="J313" s="82" t="s">
        <v>544</v>
      </c>
      <c r="K313" s="82" t="s">
        <v>65</v>
      </c>
      <c r="L313" s="82" t="s">
        <v>37</v>
      </c>
      <c r="M313" s="82" t="s">
        <v>37</v>
      </c>
      <c r="N313" s="82" t="s">
        <v>39</v>
      </c>
      <c r="O313" s="82" t="s">
        <v>37</v>
      </c>
      <c r="P313" s="82" t="s">
        <v>1154</v>
      </c>
      <c r="Q313" s="82" t="s">
        <v>1211</v>
      </c>
    </row>
    <row r="314" spans="1:17" x14ac:dyDescent="0.2">
      <c r="A314" s="82" t="s">
        <v>711</v>
      </c>
      <c r="B314" s="82" t="s">
        <v>36</v>
      </c>
      <c r="C314" s="82" t="s">
        <v>710</v>
      </c>
      <c r="D314" s="82" t="s">
        <v>711</v>
      </c>
      <c r="E314" s="82" t="s">
        <v>1538</v>
      </c>
      <c r="F314" s="82" t="s">
        <v>38</v>
      </c>
      <c r="G314" s="82" t="s">
        <v>587</v>
      </c>
      <c r="H314" s="82" t="s">
        <v>43</v>
      </c>
      <c r="I314" s="82" t="s">
        <v>44</v>
      </c>
      <c r="J314" s="82" t="s">
        <v>485</v>
      </c>
      <c r="K314" s="82" t="s">
        <v>44</v>
      </c>
      <c r="L314" s="82" t="s">
        <v>37</v>
      </c>
      <c r="M314" s="82" t="s">
        <v>37</v>
      </c>
      <c r="N314" s="82" t="s">
        <v>39</v>
      </c>
      <c r="O314" s="82" t="s">
        <v>37</v>
      </c>
      <c r="P314" s="82" t="s">
        <v>1155</v>
      </c>
      <c r="Q314" s="82" t="s">
        <v>1211</v>
      </c>
    </row>
    <row r="315" spans="1:17" x14ac:dyDescent="0.2">
      <c r="A315" s="82" t="s">
        <v>713</v>
      </c>
      <c r="B315" s="82" t="s">
        <v>36</v>
      </c>
      <c r="C315" s="82" t="s">
        <v>712</v>
      </c>
      <c r="D315" s="82" t="s">
        <v>713</v>
      </c>
      <c r="E315" s="82" t="s">
        <v>1535</v>
      </c>
      <c r="F315" s="82" t="s">
        <v>38</v>
      </c>
      <c r="G315" s="82" t="s">
        <v>587</v>
      </c>
      <c r="H315" s="82" t="s">
        <v>43</v>
      </c>
      <c r="I315" s="82" t="s">
        <v>44</v>
      </c>
      <c r="J315" s="82" t="s">
        <v>544</v>
      </c>
      <c r="K315" s="82" t="s">
        <v>65</v>
      </c>
      <c r="L315" s="82" t="s">
        <v>37</v>
      </c>
      <c r="M315" s="82" t="s">
        <v>37</v>
      </c>
      <c r="N315" s="82" t="s">
        <v>39</v>
      </c>
      <c r="O315" s="82" t="s">
        <v>37</v>
      </c>
      <c r="P315" s="82" t="s">
        <v>1156</v>
      </c>
      <c r="Q315" s="82" t="s">
        <v>1211</v>
      </c>
    </row>
    <row r="316" spans="1:17" x14ac:dyDescent="0.2">
      <c r="A316" s="82" t="s">
        <v>715</v>
      </c>
      <c r="B316" s="82" t="s">
        <v>36</v>
      </c>
      <c r="C316" s="82" t="s">
        <v>714</v>
      </c>
      <c r="D316" s="82" t="s">
        <v>715</v>
      </c>
      <c r="E316" s="82" t="s">
        <v>1545</v>
      </c>
      <c r="F316" s="82" t="s">
        <v>38</v>
      </c>
      <c r="G316" s="82" t="s">
        <v>587</v>
      </c>
      <c r="H316" s="82" t="s">
        <v>43</v>
      </c>
      <c r="I316" s="82" t="s">
        <v>63</v>
      </c>
      <c r="J316" s="82" t="s">
        <v>85</v>
      </c>
      <c r="K316" s="82" t="s">
        <v>65</v>
      </c>
      <c r="L316" s="82" t="s">
        <v>37</v>
      </c>
      <c r="M316" s="82" t="s">
        <v>37</v>
      </c>
      <c r="N316" s="82" t="s">
        <v>39</v>
      </c>
      <c r="O316" s="82" t="s">
        <v>37</v>
      </c>
      <c r="P316" s="82" t="s">
        <v>1157</v>
      </c>
      <c r="Q316" s="82" t="s">
        <v>1211</v>
      </c>
    </row>
    <row r="317" spans="1:17" x14ac:dyDescent="0.2">
      <c r="A317" s="82" t="s">
        <v>717</v>
      </c>
      <c r="B317" s="82" t="s">
        <v>36</v>
      </c>
      <c r="C317" s="82" t="s">
        <v>716</v>
      </c>
      <c r="D317" s="82" t="s">
        <v>717</v>
      </c>
      <c r="E317" s="82" t="s">
        <v>1546</v>
      </c>
      <c r="F317" s="82" t="s">
        <v>38</v>
      </c>
      <c r="G317" s="82" t="s">
        <v>718</v>
      </c>
      <c r="H317" s="82" t="s">
        <v>84</v>
      </c>
      <c r="I317" s="82" t="s">
        <v>44</v>
      </c>
      <c r="J317" s="82" t="s">
        <v>71</v>
      </c>
      <c r="K317" s="82" t="s">
        <v>44</v>
      </c>
      <c r="L317" s="82" t="s">
        <v>37</v>
      </c>
      <c r="M317" s="82" t="s">
        <v>37</v>
      </c>
      <c r="N317" s="82" t="s">
        <v>39</v>
      </c>
      <c r="O317" s="82" t="s">
        <v>37</v>
      </c>
      <c r="P317" s="82" t="s">
        <v>1158</v>
      </c>
      <c r="Q317" s="82" t="s">
        <v>1211</v>
      </c>
    </row>
    <row r="318" spans="1:17" x14ac:dyDescent="0.2">
      <c r="A318" s="82" t="s">
        <v>720</v>
      </c>
      <c r="B318" s="82" t="s">
        <v>36</v>
      </c>
      <c r="C318" s="82" t="s">
        <v>719</v>
      </c>
      <c r="D318" s="82" t="s">
        <v>720</v>
      </c>
      <c r="E318" s="82" t="s">
        <v>1547</v>
      </c>
      <c r="F318" s="82" t="s">
        <v>38</v>
      </c>
      <c r="G318" s="82" t="s">
        <v>718</v>
      </c>
      <c r="H318" s="82" t="s">
        <v>84</v>
      </c>
      <c r="I318" s="82" t="s">
        <v>44</v>
      </c>
      <c r="J318" s="82" t="s">
        <v>71</v>
      </c>
      <c r="K318" s="82" t="s">
        <v>44</v>
      </c>
      <c r="L318" s="82" t="s">
        <v>37</v>
      </c>
      <c r="M318" s="82" t="s">
        <v>37</v>
      </c>
      <c r="N318" s="82" t="s">
        <v>39</v>
      </c>
      <c r="O318" s="82" t="s">
        <v>37</v>
      </c>
      <c r="P318" s="82" t="s">
        <v>1159</v>
      </c>
      <c r="Q318" s="82" t="s">
        <v>1211</v>
      </c>
    </row>
    <row r="319" spans="1:17" x14ac:dyDescent="0.2">
      <c r="A319" s="82" t="s">
        <v>722</v>
      </c>
      <c r="B319" s="82" t="s">
        <v>36</v>
      </c>
      <c r="C319" s="82" t="s">
        <v>721</v>
      </c>
      <c r="D319" s="82" t="s">
        <v>722</v>
      </c>
      <c r="E319" s="82" t="s">
        <v>1548</v>
      </c>
      <c r="F319" s="82" t="s">
        <v>38</v>
      </c>
      <c r="G319" s="82" t="s">
        <v>718</v>
      </c>
      <c r="H319" s="82" t="s">
        <v>55</v>
      </c>
      <c r="I319" s="82" t="s">
        <v>44</v>
      </c>
      <c r="J319" s="82" t="s">
        <v>71</v>
      </c>
      <c r="K319" s="82" t="s">
        <v>44</v>
      </c>
      <c r="L319" s="82" t="s">
        <v>37</v>
      </c>
      <c r="M319" s="82" t="s">
        <v>37</v>
      </c>
      <c r="N319" s="82" t="s">
        <v>39</v>
      </c>
      <c r="O319" s="82" t="s">
        <v>37</v>
      </c>
      <c r="P319" s="82" t="s">
        <v>1160</v>
      </c>
      <c r="Q319" s="82" t="s">
        <v>1211</v>
      </c>
    </row>
    <row r="320" spans="1:17" x14ac:dyDescent="0.2">
      <c r="A320" s="82" t="s">
        <v>724</v>
      </c>
      <c r="B320" s="82" t="s">
        <v>36</v>
      </c>
      <c r="C320" s="82" t="s">
        <v>723</v>
      </c>
      <c r="D320" s="82" t="s">
        <v>724</v>
      </c>
      <c r="E320" s="82" t="s">
        <v>1549</v>
      </c>
      <c r="F320" s="82" t="s">
        <v>38</v>
      </c>
      <c r="G320" s="82" t="s">
        <v>718</v>
      </c>
      <c r="H320" s="82" t="s">
        <v>55</v>
      </c>
      <c r="I320" s="82" t="s">
        <v>44</v>
      </c>
      <c r="J320" s="82" t="s">
        <v>71</v>
      </c>
      <c r="K320" s="82" t="s">
        <v>44</v>
      </c>
      <c r="L320" s="82" t="s">
        <v>37</v>
      </c>
      <c r="M320" s="82" t="s">
        <v>37</v>
      </c>
      <c r="N320" s="82" t="s">
        <v>39</v>
      </c>
      <c r="O320" s="82" t="s">
        <v>37</v>
      </c>
      <c r="P320" s="82" t="s">
        <v>1161</v>
      </c>
      <c r="Q320" s="82" t="s">
        <v>1211</v>
      </c>
    </row>
    <row r="321" spans="1:17" x14ac:dyDescent="0.2">
      <c r="A321" s="82" t="s">
        <v>726</v>
      </c>
      <c r="B321" s="82" t="s">
        <v>36</v>
      </c>
      <c r="C321" s="82" t="s">
        <v>725</v>
      </c>
      <c r="D321" s="82" t="s">
        <v>726</v>
      </c>
      <c r="E321" s="82" t="s">
        <v>1550</v>
      </c>
      <c r="F321" s="82" t="s">
        <v>38</v>
      </c>
      <c r="G321" s="82" t="s">
        <v>480</v>
      </c>
      <c r="H321" s="82" t="s">
        <v>55</v>
      </c>
      <c r="I321" s="82" t="s">
        <v>44</v>
      </c>
      <c r="J321" s="82" t="s">
        <v>544</v>
      </c>
      <c r="K321" s="82" t="s">
        <v>65</v>
      </c>
      <c r="L321" s="82" t="s">
        <v>37</v>
      </c>
      <c r="M321" s="82" t="s">
        <v>37</v>
      </c>
      <c r="N321" s="82" t="s">
        <v>39</v>
      </c>
      <c r="O321" s="82" t="s">
        <v>37</v>
      </c>
      <c r="P321" s="82" t="s">
        <v>1162</v>
      </c>
      <c r="Q321" s="82" t="s">
        <v>1211</v>
      </c>
    </row>
    <row r="322" spans="1:17" x14ac:dyDescent="0.2">
      <c r="A322" s="82" t="s">
        <v>728</v>
      </c>
      <c r="B322" s="82" t="s">
        <v>36</v>
      </c>
      <c r="C322" s="82" t="s">
        <v>727</v>
      </c>
      <c r="D322" s="82" t="s">
        <v>728</v>
      </c>
      <c r="E322" s="82" t="s">
        <v>1531</v>
      </c>
      <c r="F322" s="82" t="s">
        <v>38</v>
      </c>
      <c r="G322" s="82" t="s">
        <v>729</v>
      </c>
      <c r="H322" s="82" t="s">
        <v>84</v>
      </c>
      <c r="I322" s="82" t="s">
        <v>44</v>
      </c>
      <c r="J322" s="82" t="s">
        <v>85</v>
      </c>
      <c r="K322" s="82" t="s">
        <v>44</v>
      </c>
      <c r="L322" s="82" t="s">
        <v>37</v>
      </c>
      <c r="M322" s="82" t="s">
        <v>37</v>
      </c>
      <c r="N322" s="82" t="s">
        <v>39</v>
      </c>
      <c r="O322" s="82" t="s">
        <v>37</v>
      </c>
      <c r="P322" s="82" t="s">
        <v>1163</v>
      </c>
      <c r="Q322" s="82" t="s">
        <v>1211</v>
      </c>
    </row>
    <row r="323" spans="1:17" x14ac:dyDescent="0.2">
      <c r="A323" s="82" t="s">
        <v>731</v>
      </c>
      <c r="B323" s="82" t="s">
        <v>36</v>
      </c>
      <c r="C323" s="82" t="s">
        <v>730</v>
      </c>
      <c r="D323" s="82" t="s">
        <v>731</v>
      </c>
      <c r="E323" s="82" t="s">
        <v>1531</v>
      </c>
      <c r="F323" s="82" t="s">
        <v>38</v>
      </c>
      <c r="G323" s="82" t="s">
        <v>729</v>
      </c>
      <c r="H323" s="82" t="s">
        <v>84</v>
      </c>
      <c r="I323" s="82" t="s">
        <v>44</v>
      </c>
      <c r="J323" s="82" t="s">
        <v>485</v>
      </c>
      <c r="K323" s="82" t="s">
        <v>44</v>
      </c>
      <c r="L323" s="82" t="s">
        <v>37</v>
      </c>
      <c r="M323" s="82" t="s">
        <v>37</v>
      </c>
      <c r="N323" s="82" t="s">
        <v>39</v>
      </c>
      <c r="O323" s="82" t="s">
        <v>37</v>
      </c>
      <c r="P323" s="82" t="s">
        <v>1164</v>
      </c>
      <c r="Q323" s="82" t="s">
        <v>1211</v>
      </c>
    </row>
    <row r="324" spans="1:17" x14ac:dyDescent="0.2">
      <c r="A324" s="82" t="s">
        <v>733</v>
      </c>
      <c r="B324" s="82" t="s">
        <v>36</v>
      </c>
      <c r="C324" s="82" t="s">
        <v>732</v>
      </c>
      <c r="D324" s="82" t="s">
        <v>733</v>
      </c>
      <c r="E324" s="82" t="s">
        <v>1531</v>
      </c>
      <c r="F324" s="82" t="s">
        <v>38</v>
      </c>
      <c r="G324" s="82" t="s">
        <v>729</v>
      </c>
      <c r="H324" s="82" t="s">
        <v>84</v>
      </c>
      <c r="I324" s="82" t="s">
        <v>44</v>
      </c>
      <c r="J324" s="82" t="s">
        <v>64</v>
      </c>
      <c r="K324" s="82" t="s">
        <v>44</v>
      </c>
      <c r="L324" s="82" t="s">
        <v>37</v>
      </c>
      <c r="M324" s="82" t="s">
        <v>37</v>
      </c>
      <c r="N324" s="82" t="s">
        <v>39</v>
      </c>
      <c r="O324" s="82" t="s">
        <v>37</v>
      </c>
      <c r="P324" s="82" t="s">
        <v>1165</v>
      </c>
      <c r="Q324" s="82" t="s">
        <v>1211</v>
      </c>
    </row>
    <row r="325" spans="1:17" x14ac:dyDescent="0.2">
      <c r="A325" s="82" t="s">
        <v>735</v>
      </c>
      <c r="B325" s="82" t="s">
        <v>36</v>
      </c>
      <c r="C325" s="82" t="s">
        <v>734</v>
      </c>
      <c r="D325" s="82" t="s">
        <v>735</v>
      </c>
      <c r="E325" s="82" t="s">
        <v>1551</v>
      </c>
      <c r="F325" s="82" t="s">
        <v>38</v>
      </c>
      <c r="G325" s="82" t="s">
        <v>736</v>
      </c>
      <c r="H325" s="82" t="s">
        <v>55</v>
      </c>
      <c r="I325" s="82" t="s">
        <v>482</v>
      </c>
      <c r="J325" s="82" t="s">
        <v>85</v>
      </c>
      <c r="K325" s="82" t="s">
        <v>37</v>
      </c>
      <c r="L325" s="82" t="s">
        <v>37</v>
      </c>
      <c r="M325" s="82" t="s">
        <v>737</v>
      </c>
      <c r="N325" s="82" t="s">
        <v>39</v>
      </c>
      <c r="O325" s="82" t="s">
        <v>37</v>
      </c>
      <c r="P325" s="82" t="s">
        <v>1166</v>
      </c>
      <c r="Q325" s="82" t="s">
        <v>1211</v>
      </c>
    </row>
    <row r="326" spans="1:17" x14ac:dyDescent="0.2">
      <c r="A326" s="82" t="s">
        <v>739</v>
      </c>
      <c r="B326" s="82" t="s">
        <v>36</v>
      </c>
      <c r="C326" s="82" t="s">
        <v>738</v>
      </c>
      <c r="D326" s="82" t="s">
        <v>739</v>
      </c>
      <c r="E326" s="82" t="s">
        <v>1552</v>
      </c>
      <c r="F326" s="82" t="s">
        <v>38</v>
      </c>
      <c r="G326" s="82" t="s">
        <v>736</v>
      </c>
      <c r="H326" s="82" t="s">
        <v>43</v>
      </c>
      <c r="I326" s="82" t="s">
        <v>482</v>
      </c>
      <c r="J326" s="82" t="s">
        <v>85</v>
      </c>
      <c r="K326" s="82" t="s">
        <v>37</v>
      </c>
      <c r="L326" s="82" t="s">
        <v>37</v>
      </c>
      <c r="M326" s="82" t="s">
        <v>737</v>
      </c>
      <c r="N326" s="82" t="s">
        <v>39</v>
      </c>
      <c r="O326" s="82" t="s">
        <v>37</v>
      </c>
      <c r="P326" s="82" t="s">
        <v>1167</v>
      </c>
      <c r="Q326" s="82" t="s">
        <v>1211</v>
      </c>
    </row>
    <row r="327" spans="1:17" x14ac:dyDescent="0.2">
      <c r="A327" s="82" t="s">
        <v>741</v>
      </c>
      <c r="B327" s="82" t="s">
        <v>36</v>
      </c>
      <c r="C327" s="82" t="s">
        <v>740</v>
      </c>
      <c r="D327" s="82" t="s">
        <v>741</v>
      </c>
      <c r="E327" s="82" t="s">
        <v>1553</v>
      </c>
      <c r="F327" s="82" t="s">
        <v>38</v>
      </c>
      <c r="G327" s="82" t="s">
        <v>736</v>
      </c>
      <c r="H327" s="82" t="s">
        <v>55</v>
      </c>
      <c r="I327" s="82" t="s">
        <v>63</v>
      </c>
      <c r="J327" s="82" t="s">
        <v>85</v>
      </c>
      <c r="K327" s="82" t="s">
        <v>37</v>
      </c>
      <c r="L327" s="82" t="s">
        <v>37</v>
      </c>
      <c r="M327" s="82" t="s">
        <v>737</v>
      </c>
      <c r="N327" s="82" t="s">
        <v>39</v>
      </c>
      <c r="O327" s="82" t="s">
        <v>37</v>
      </c>
      <c r="P327" s="82" t="s">
        <v>1168</v>
      </c>
      <c r="Q327" s="82" t="s">
        <v>1211</v>
      </c>
    </row>
    <row r="328" spans="1:17" x14ac:dyDescent="0.2">
      <c r="A328" s="82" t="s">
        <v>743</v>
      </c>
      <c r="B328" s="82" t="s">
        <v>36</v>
      </c>
      <c r="C328" s="82" t="s">
        <v>742</v>
      </c>
      <c r="D328" s="82" t="s">
        <v>743</v>
      </c>
      <c r="E328" s="82" t="s">
        <v>1554</v>
      </c>
      <c r="F328" s="82" t="s">
        <v>38</v>
      </c>
      <c r="G328" s="82" t="s">
        <v>736</v>
      </c>
      <c r="H328" s="82" t="s">
        <v>43</v>
      </c>
      <c r="I328" s="82" t="s">
        <v>63</v>
      </c>
      <c r="J328" s="82" t="s">
        <v>85</v>
      </c>
      <c r="K328" s="82" t="s">
        <v>37</v>
      </c>
      <c r="L328" s="82" t="s">
        <v>37</v>
      </c>
      <c r="M328" s="82" t="s">
        <v>737</v>
      </c>
      <c r="N328" s="82" t="s">
        <v>39</v>
      </c>
      <c r="O328" s="82" t="s">
        <v>37</v>
      </c>
      <c r="P328" s="82" t="s">
        <v>1169</v>
      </c>
      <c r="Q328" s="82" t="s">
        <v>1211</v>
      </c>
    </row>
    <row r="329" spans="1:17" x14ac:dyDescent="0.2">
      <c r="A329" s="82" t="s">
        <v>745</v>
      </c>
      <c r="B329" s="82" t="s">
        <v>36</v>
      </c>
      <c r="C329" s="82" t="s">
        <v>744</v>
      </c>
      <c r="D329" s="82" t="s">
        <v>745</v>
      </c>
      <c r="E329" s="82" t="s">
        <v>1555</v>
      </c>
      <c r="F329" s="82" t="s">
        <v>38</v>
      </c>
      <c r="G329" s="82" t="s">
        <v>729</v>
      </c>
      <c r="H329" s="82" t="s">
        <v>55</v>
      </c>
      <c r="I329" s="82" t="s">
        <v>37</v>
      </c>
      <c r="J329" s="82" t="s">
        <v>85</v>
      </c>
      <c r="K329" s="82" t="s">
        <v>65</v>
      </c>
      <c r="L329" s="82" t="s">
        <v>37</v>
      </c>
      <c r="M329" s="82" t="s">
        <v>37</v>
      </c>
      <c r="N329" s="82" t="s">
        <v>39</v>
      </c>
      <c r="O329" s="82" t="s">
        <v>37</v>
      </c>
      <c r="P329" s="82" t="s">
        <v>1170</v>
      </c>
      <c r="Q329" s="82" t="s">
        <v>1211</v>
      </c>
    </row>
    <row r="330" spans="1:17" x14ac:dyDescent="0.2">
      <c r="A330" s="82" t="s">
        <v>747</v>
      </c>
      <c r="B330" s="82" t="s">
        <v>36</v>
      </c>
      <c r="C330" s="82" t="s">
        <v>746</v>
      </c>
      <c r="D330" s="82" t="s">
        <v>747</v>
      </c>
      <c r="E330" s="82" t="s">
        <v>1556</v>
      </c>
      <c r="F330" s="82" t="s">
        <v>38</v>
      </c>
      <c r="G330" s="82" t="s">
        <v>729</v>
      </c>
      <c r="H330" s="82" t="s">
        <v>43</v>
      </c>
      <c r="I330" s="82" t="s">
        <v>37</v>
      </c>
      <c r="J330" s="82" t="s">
        <v>85</v>
      </c>
      <c r="K330" s="82" t="s">
        <v>65</v>
      </c>
      <c r="L330" s="82" t="s">
        <v>37</v>
      </c>
      <c r="M330" s="82" t="s">
        <v>37</v>
      </c>
      <c r="N330" s="82" t="s">
        <v>39</v>
      </c>
      <c r="O330" s="82" t="s">
        <v>37</v>
      </c>
      <c r="P330" s="82" t="s">
        <v>1171</v>
      </c>
      <c r="Q330" s="82" t="s">
        <v>1211</v>
      </c>
    </row>
    <row r="331" spans="1:17" x14ac:dyDescent="0.2">
      <c r="A331" s="82" t="s">
        <v>749</v>
      </c>
      <c r="B331" s="82" t="s">
        <v>36</v>
      </c>
      <c r="C331" s="82" t="s">
        <v>748</v>
      </c>
      <c r="D331" s="82" t="s">
        <v>749</v>
      </c>
      <c r="E331" s="82" t="s">
        <v>1557</v>
      </c>
      <c r="F331" s="82" t="s">
        <v>38</v>
      </c>
      <c r="G331" s="82" t="s">
        <v>729</v>
      </c>
      <c r="H331" s="82" t="s">
        <v>55</v>
      </c>
      <c r="I331" s="82" t="s">
        <v>37</v>
      </c>
      <c r="J331" s="82" t="s">
        <v>85</v>
      </c>
      <c r="K331" s="82" t="s">
        <v>65</v>
      </c>
      <c r="L331" s="82" t="s">
        <v>37</v>
      </c>
      <c r="M331" s="82" t="s">
        <v>37</v>
      </c>
      <c r="N331" s="82" t="s">
        <v>39</v>
      </c>
      <c r="O331" s="82" t="s">
        <v>37</v>
      </c>
      <c r="P331" s="82" t="s">
        <v>1172</v>
      </c>
      <c r="Q331" s="82" t="s">
        <v>1211</v>
      </c>
    </row>
    <row r="332" spans="1:17" x14ac:dyDescent="0.2">
      <c r="A332" s="82" t="s">
        <v>751</v>
      </c>
      <c r="B332" s="82" t="s">
        <v>36</v>
      </c>
      <c r="C332" s="82" t="s">
        <v>750</v>
      </c>
      <c r="D332" s="82" t="s">
        <v>751</v>
      </c>
      <c r="E332" s="82" t="s">
        <v>1558</v>
      </c>
      <c r="F332" s="82" t="s">
        <v>38</v>
      </c>
      <c r="G332" s="82" t="s">
        <v>729</v>
      </c>
      <c r="H332" s="82" t="s">
        <v>43</v>
      </c>
      <c r="I332" s="82" t="s">
        <v>37</v>
      </c>
      <c r="J332" s="82" t="s">
        <v>85</v>
      </c>
      <c r="K332" s="82" t="s">
        <v>65</v>
      </c>
      <c r="L332" s="82" t="s">
        <v>37</v>
      </c>
      <c r="M332" s="82" t="s">
        <v>37</v>
      </c>
      <c r="N332" s="82" t="s">
        <v>39</v>
      </c>
      <c r="O332" s="82" t="s">
        <v>37</v>
      </c>
      <c r="P332" s="82" t="s">
        <v>1173</v>
      </c>
      <c r="Q332" s="82" t="s">
        <v>1211</v>
      </c>
    </row>
    <row r="333" spans="1:17" x14ac:dyDescent="0.2">
      <c r="A333" s="82" t="s">
        <v>753</v>
      </c>
      <c r="B333" s="82" t="s">
        <v>36</v>
      </c>
      <c r="C333" s="82" t="s">
        <v>752</v>
      </c>
      <c r="D333" s="82" t="s">
        <v>753</v>
      </c>
      <c r="E333" s="82" t="s">
        <v>1555</v>
      </c>
      <c r="F333" s="82" t="s">
        <v>38</v>
      </c>
      <c r="G333" s="82" t="s">
        <v>729</v>
      </c>
      <c r="H333" s="82" t="s">
        <v>55</v>
      </c>
      <c r="I333" s="82" t="s">
        <v>44</v>
      </c>
      <c r="J333" s="82" t="s">
        <v>544</v>
      </c>
      <c r="K333" s="82" t="s">
        <v>65</v>
      </c>
      <c r="L333" s="82" t="s">
        <v>37</v>
      </c>
      <c r="M333" s="82" t="s">
        <v>37</v>
      </c>
      <c r="N333" s="82" t="s">
        <v>39</v>
      </c>
      <c r="O333" s="82" t="s">
        <v>37</v>
      </c>
      <c r="P333" s="82" t="s">
        <v>1174</v>
      </c>
      <c r="Q333" s="82" t="s">
        <v>1211</v>
      </c>
    </row>
    <row r="334" spans="1:17" x14ac:dyDescent="0.2">
      <c r="A334" s="82" t="s">
        <v>755</v>
      </c>
      <c r="B334" s="82" t="s">
        <v>36</v>
      </c>
      <c r="C334" s="82" t="s">
        <v>754</v>
      </c>
      <c r="D334" s="82" t="s">
        <v>755</v>
      </c>
      <c r="E334" s="82" t="s">
        <v>1556</v>
      </c>
      <c r="F334" s="82" t="s">
        <v>38</v>
      </c>
      <c r="G334" s="82" t="s">
        <v>729</v>
      </c>
      <c r="H334" s="82" t="s">
        <v>43</v>
      </c>
      <c r="I334" s="82" t="s">
        <v>44</v>
      </c>
      <c r="J334" s="82" t="s">
        <v>544</v>
      </c>
      <c r="K334" s="82" t="s">
        <v>65</v>
      </c>
      <c r="L334" s="82" t="s">
        <v>37</v>
      </c>
      <c r="M334" s="82" t="s">
        <v>37</v>
      </c>
      <c r="N334" s="82" t="s">
        <v>39</v>
      </c>
      <c r="O334" s="82" t="s">
        <v>37</v>
      </c>
      <c r="P334" s="82" t="s">
        <v>1175</v>
      </c>
      <c r="Q334" s="82" t="s">
        <v>1211</v>
      </c>
    </row>
    <row r="335" spans="1:17" x14ac:dyDescent="0.2">
      <c r="A335" s="82" t="s">
        <v>757</v>
      </c>
      <c r="B335" s="82" t="s">
        <v>36</v>
      </c>
      <c r="C335" s="82" t="s">
        <v>756</v>
      </c>
      <c r="D335" s="82" t="s">
        <v>757</v>
      </c>
      <c r="E335" s="82" t="s">
        <v>1559</v>
      </c>
      <c r="F335" s="82" t="s">
        <v>38</v>
      </c>
      <c r="G335" s="82" t="s">
        <v>758</v>
      </c>
      <c r="H335" s="82" t="s">
        <v>55</v>
      </c>
      <c r="I335" s="82" t="s">
        <v>44</v>
      </c>
      <c r="J335" s="82" t="s">
        <v>759</v>
      </c>
      <c r="K335" s="82" t="s">
        <v>44</v>
      </c>
      <c r="L335" s="82" t="s">
        <v>37</v>
      </c>
      <c r="M335" s="82" t="s">
        <v>37</v>
      </c>
      <c r="N335" s="82" t="s">
        <v>39</v>
      </c>
      <c r="O335" s="82" t="s">
        <v>37</v>
      </c>
      <c r="P335" s="82" t="s">
        <v>1176</v>
      </c>
      <c r="Q335" s="82" t="s">
        <v>1211</v>
      </c>
    </row>
    <row r="336" spans="1:17" x14ac:dyDescent="0.2">
      <c r="A336" s="82" t="s">
        <v>761</v>
      </c>
      <c r="B336" s="82" t="s">
        <v>36</v>
      </c>
      <c r="C336" s="82" t="s">
        <v>760</v>
      </c>
      <c r="D336" s="82" t="s">
        <v>761</v>
      </c>
      <c r="E336" s="82" t="s">
        <v>1560</v>
      </c>
      <c r="F336" s="82" t="s">
        <v>38</v>
      </c>
      <c r="G336" s="82" t="s">
        <v>758</v>
      </c>
      <c r="H336" s="82" t="s">
        <v>55</v>
      </c>
      <c r="I336" s="82" t="s">
        <v>44</v>
      </c>
      <c r="J336" s="82" t="s">
        <v>759</v>
      </c>
      <c r="K336" s="82" t="s">
        <v>44</v>
      </c>
      <c r="L336" s="82" t="s">
        <v>37</v>
      </c>
      <c r="M336" s="82" t="s">
        <v>37</v>
      </c>
      <c r="N336" s="82" t="s">
        <v>39</v>
      </c>
      <c r="O336" s="82" t="s">
        <v>37</v>
      </c>
      <c r="P336" s="82" t="s">
        <v>1177</v>
      </c>
      <c r="Q336" s="82" t="s">
        <v>1211</v>
      </c>
    </row>
    <row r="337" spans="1:17" x14ac:dyDescent="0.2">
      <c r="A337" s="82" t="s">
        <v>763</v>
      </c>
      <c r="B337" s="82" t="s">
        <v>36</v>
      </c>
      <c r="C337" s="82" t="s">
        <v>762</v>
      </c>
      <c r="D337" s="82" t="s">
        <v>763</v>
      </c>
      <c r="E337" s="82" t="s">
        <v>1561</v>
      </c>
      <c r="F337" s="82" t="s">
        <v>38</v>
      </c>
      <c r="G337" s="82" t="s">
        <v>758</v>
      </c>
      <c r="H337" s="82" t="s">
        <v>55</v>
      </c>
      <c r="I337" s="82" t="s">
        <v>44</v>
      </c>
      <c r="J337" s="82" t="s">
        <v>759</v>
      </c>
      <c r="K337" s="82" t="s">
        <v>44</v>
      </c>
      <c r="L337" s="82" t="s">
        <v>37</v>
      </c>
      <c r="M337" s="82" t="s">
        <v>37</v>
      </c>
      <c r="N337" s="82" t="s">
        <v>39</v>
      </c>
      <c r="O337" s="82" t="s">
        <v>37</v>
      </c>
      <c r="P337" s="82" t="s">
        <v>1178</v>
      </c>
      <c r="Q337" s="82" t="s">
        <v>1211</v>
      </c>
    </row>
    <row r="338" spans="1:17" x14ac:dyDescent="0.2">
      <c r="A338" s="82" t="s">
        <v>765</v>
      </c>
      <c r="B338" s="82" t="s">
        <v>36</v>
      </c>
      <c r="C338" s="82" t="s">
        <v>764</v>
      </c>
      <c r="D338" s="82" t="s">
        <v>765</v>
      </c>
      <c r="E338" s="82" t="s">
        <v>1562</v>
      </c>
      <c r="F338" s="82" t="s">
        <v>38</v>
      </c>
      <c r="G338" s="82" t="s">
        <v>758</v>
      </c>
      <c r="H338" s="82" t="s">
        <v>55</v>
      </c>
      <c r="I338" s="82" t="s">
        <v>44</v>
      </c>
      <c r="J338" s="82" t="s">
        <v>759</v>
      </c>
      <c r="K338" s="82" t="s">
        <v>44</v>
      </c>
      <c r="L338" s="82" t="s">
        <v>37</v>
      </c>
      <c r="M338" s="82" t="s">
        <v>37</v>
      </c>
      <c r="N338" s="82" t="s">
        <v>39</v>
      </c>
      <c r="O338" s="82" t="s">
        <v>37</v>
      </c>
      <c r="P338" s="82" t="s">
        <v>1179</v>
      </c>
      <c r="Q338" s="82" t="s">
        <v>1211</v>
      </c>
    </row>
    <row r="339" spans="1:17" x14ac:dyDescent="0.2">
      <c r="A339" s="82" t="s">
        <v>767</v>
      </c>
      <c r="B339" s="82" t="s">
        <v>36</v>
      </c>
      <c r="C339" s="82" t="s">
        <v>766</v>
      </c>
      <c r="D339" s="82" t="s">
        <v>767</v>
      </c>
      <c r="E339" s="82" t="s">
        <v>1563</v>
      </c>
      <c r="F339" s="82" t="s">
        <v>38</v>
      </c>
      <c r="G339" s="82" t="s">
        <v>758</v>
      </c>
      <c r="H339" s="82" t="s">
        <v>55</v>
      </c>
      <c r="I339" s="82" t="s">
        <v>44</v>
      </c>
      <c r="J339" s="82" t="s">
        <v>759</v>
      </c>
      <c r="K339" s="82" t="s">
        <v>44</v>
      </c>
      <c r="L339" s="82" t="s">
        <v>37</v>
      </c>
      <c r="M339" s="82" t="s">
        <v>37</v>
      </c>
      <c r="N339" s="82" t="s">
        <v>39</v>
      </c>
      <c r="O339" s="82" t="s">
        <v>37</v>
      </c>
      <c r="P339" s="82" t="s">
        <v>1180</v>
      </c>
      <c r="Q339" s="82" t="s">
        <v>1211</v>
      </c>
    </row>
    <row r="340" spans="1:17" x14ac:dyDescent="0.2">
      <c r="A340" s="82" t="s">
        <v>769</v>
      </c>
      <c r="B340" s="82" t="s">
        <v>36</v>
      </c>
      <c r="C340" s="82" t="s">
        <v>768</v>
      </c>
      <c r="D340" s="82" t="s">
        <v>769</v>
      </c>
      <c r="E340" s="82" t="s">
        <v>1564</v>
      </c>
      <c r="F340" s="82" t="s">
        <v>38</v>
      </c>
      <c r="G340" s="82" t="s">
        <v>758</v>
      </c>
      <c r="H340" s="82" t="s">
        <v>55</v>
      </c>
      <c r="I340" s="82" t="s">
        <v>44</v>
      </c>
      <c r="J340" s="82" t="s">
        <v>759</v>
      </c>
      <c r="K340" s="82" t="s">
        <v>44</v>
      </c>
      <c r="L340" s="82" t="s">
        <v>37</v>
      </c>
      <c r="M340" s="82" t="s">
        <v>37</v>
      </c>
      <c r="N340" s="82" t="s">
        <v>39</v>
      </c>
      <c r="O340" s="82" t="s">
        <v>37</v>
      </c>
      <c r="P340" s="82" t="s">
        <v>1181</v>
      </c>
      <c r="Q340" s="82" t="s">
        <v>1211</v>
      </c>
    </row>
    <row r="341" spans="1:17" x14ac:dyDescent="0.2">
      <c r="A341" s="82" t="s">
        <v>771</v>
      </c>
      <c r="B341" s="82" t="s">
        <v>36</v>
      </c>
      <c r="C341" s="82" t="s">
        <v>770</v>
      </c>
      <c r="D341" s="82" t="s">
        <v>771</v>
      </c>
      <c r="E341" s="82" t="s">
        <v>1565</v>
      </c>
      <c r="F341" s="82" t="s">
        <v>38</v>
      </c>
      <c r="G341" s="82" t="s">
        <v>758</v>
      </c>
      <c r="H341" s="82" t="s">
        <v>55</v>
      </c>
      <c r="I341" s="82" t="s">
        <v>44</v>
      </c>
      <c r="J341" s="82" t="s">
        <v>759</v>
      </c>
      <c r="K341" s="82" t="s">
        <v>44</v>
      </c>
      <c r="L341" s="82" t="s">
        <v>37</v>
      </c>
      <c r="M341" s="82" t="s">
        <v>37</v>
      </c>
      <c r="N341" s="82" t="s">
        <v>39</v>
      </c>
      <c r="O341" s="82" t="s">
        <v>37</v>
      </c>
      <c r="P341" s="82" t="s">
        <v>1182</v>
      </c>
      <c r="Q341" s="82" t="s">
        <v>1211</v>
      </c>
    </row>
    <row r="342" spans="1:17" x14ac:dyDescent="0.2">
      <c r="A342" s="82" t="s">
        <v>773</v>
      </c>
      <c r="B342" s="82" t="s">
        <v>36</v>
      </c>
      <c r="C342" s="82" t="s">
        <v>772</v>
      </c>
      <c r="D342" s="82" t="s">
        <v>773</v>
      </c>
      <c r="E342" s="82" t="s">
        <v>1566</v>
      </c>
      <c r="F342" s="82" t="s">
        <v>38</v>
      </c>
      <c r="G342" s="82" t="s">
        <v>758</v>
      </c>
      <c r="H342" s="82" t="s">
        <v>55</v>
      </c>
      <c r="I342" s="82" t="s">
        <v>44</v>
      </c>
      <c r="J342" s="82" t="s">
        <v>759</v>
      </c>
      <c r="K342" s="82" t="s">
        <v>44</v>
      </c>
      <c r="L342" s="82" t="s">
        <v>37</v>
      </c>
      <c r="M342" s="82" t="s">
        <v>37</v>
      </c>
      <c r="N342" s="82" t="s">
        <v>39</v>
      </c>
      <c r="O342" s="82" t="s">
        <v>37</v>
      </c>
      <c r="P342" s="82" t="s">
        <v>1183</v>
      </c>
      <c r="Q342" s="82" t="s">
        <v>1211</v>
      </c>
    </row>
    <row r="343" spans="1:17" x14ac:dyDescent="0.2">
      <c r="A343" s="82" t="s">
        <v>775</v>
      </c>
      <c r="B343" s="82" t="s">
        <v>36</v>
      </c>
      <c r="C343" s="82" t="s">
        <v>774</v>
      </c>
      <c r="D343" s="82" t="s">
        <v>775</v>
      </c>
      <c r="E343" s="82" t="s">
        <v>1567</v>
      </c>
      <c r="F343" s="82" t="s">
        <v>38</v>
      </c>
      <c r="G343" s="82" t="s">
        <v>736</v>
      </c>
      <c r="H343" s="82" t="s">
        <v>55</v>
      </c>
      <c r="I343" s="82" t="s">
        <v>37</v>
      </c>
      <c r="J343" s="82" t="s">
        <v>85</v>
      </c>
      <c r="K343" s="82" t="s">
        <v>37</v>
      </c>
      <c r="L343" s="82" t="s">
        <v>37</v>
      </c>
      <c r="M343" s="82" t="s">
        <v>482</v>
      </c>
      <c r="N343" s="82" t="s">
        <v>39</v>
      </c>
      <c r="O343" s="82" t="s">
        <v>37</v>
      </c>
      <c r="P343" s="82" t="s">
        <v>1184</v>
      </c>
      <c r="Q343" s="82" t="s">
        <v>1211</v>
      </c>
    </row>
    <row r="344" spans="1:17" x14ac:dyDescent="0.2">
      <c r="A344" s="82" t="s">
        <v>777</v>
      </c>
      <c r="B344" s="82" t="s">
        <v>36</v>
      </c>
      <c r="C344" s="82" t="s">
        <v>776</v>
      </c>
      <c r="D344" s="82" t="s">
        <v>777</v>
      </c>
      <c r="E344" s="82" t="s">
        <v>1568</v>
      </c>
      <c r="F344" s="82" t="s">
        <v>38</v>
      </c>
      <c r="G344" s="82" t="s">
        <v>736</v>
      </c>
      <c r="H344" s="82" t="s">
        <v>43</v>
      </c>
      <c r="I344" s="82" t="s">
        <v>37</v>
      </c>
      <c r="J344" s="82" t="s">
        <v>85</v>
      </c>
      <c r="K344" s="82" t="s">
        <v>37</v>
      </c>
      <c r="L344" s="82" t="s">
        <v>37</v>
      </c>
      <c r="M344" s="82" t="s">
        <v>65</v>
      </c>
      <c r="N344" s="82" t="s">
        <v>39</v>
      </c>
      <c r="O344" s="82" t="s">
        <v>37</v>
      </c>
      <c r="P344" s="82" t="s">
        <v>1185</v>
      </c>
      <c r="Q344" s="82" t="s">
        <v>1211</v>
      </c>
    </row>
    <row r="345" spans="1:17" x14ac:dyDescent="0.2">
      <c r="A345" s="82" t="s">
        <v>779</v>
      </c>
      <c r="B345" s="82" t="s">
        <v>36</v>
      </c>
      <c r="C345" s="82" t="s">
        <v>778</v>
      </c>
      <c r="D345" s="82" t="s">
        <v>779</v>
      </c>
      <c r="E345" s="82" t="s">
        <v>1569</v>
      </c>
      <c r="F345" s="82" t="s">
        <v>38</v>
      </c>
      <c r="G345" s="82" t="s">
        <v>736</v>
      </c>
      <c r="H345" s="82" t="s">
        <v>55</v>
      </c>
      <c r="I345" s="82" t="s">
        <v>37</v>
      </c>
      <c r="J345" s="82" t="s">
        <v>85</v>
      </c>
      <c r="K345" s="82" t="s">
        <v>37</v>
      </c>
      <c r="L345" s="82" t="s">
        <v>37</v>
      </c>
      <c r="M345" s="82" t="s">
        <v>780</v>
      </c>
      <c r="N345" s="82" t="s">
        <v>39</v>
      </c>
      <c r="O345" s="82" t="s">
        <v>37</v>
      </c>
      <c r="P345" s="82" t="s">
        <v>1186</v>
      </c>
      <c r="Q345" s="82" t="s">
        <v>1211</v>
      </c>
    </row>
    <row r="346" spans="1:17" x14ac:dyDescent="0.2">
      <c r="A346" s="82" t="s">
        <v>782</v>
      </c>
      <c r="B346" s="82" t="s">
        <v>36</v>
      </c>
      <c r="C346" s="82" t="s">
        <v>781</v>
      </c>
      <c r="D346" s="82" t="s">
        <v>782</v>
      </c>
      <c r="E346" s="82" t="s">
        <v>1570</v>
      </c>
      <c r="F346" s="82" t="s">
        <v>38</v>
      </c>
      <c r="G346" s="82" t="s">
        <v>736</v>
      </c>
      <c r="H346" s="82" t="s">
        <v>43</v>
      </c>
      <c r="I346" s="82" t="s">
        <v>37</v>
      </c>
      <c r="J346" s="82" t="s">
        <v>85</v>
      </c>
      <c r="K346" s="82" t="s">
        <v>37</v>
      </c>
      <c r="L346" s="82" t="s">
        <v>37</v>
      </c>
      <c r="M346" s="82" t="s">
        <v>120</v>
      </c>
      <c r="N346" s="82" t="s">
        <v>39</v>
      </c>
      <c r="O346" s="82" t="s">
        <v>37</v>
      </c>
      <c r="P346" s="82" t="s">
        <v>1187</v>
      </c>
      <c r="Q346" s="82" t="s">
        <v>1211</v>
      </c>
    </row>
    <row r="347" spans="1:17" x14ac:dyDescent="0.2">
      <c r="A347" s="82" t="s">
        <v>784</v>
      </c>
      <c r="B347" s="82" t="s">
        <v>36</v>
      </c>
      <c r="C347" s="82" t="s">
        <v>783</v>
      </c>
      <c r="D347" s="82" t="s">
        <v>784</v>
      </c>
      <c r="E347" s="82" t="s">
        <v>1571</v>
      </c>
      <c r="F347" s="82" t="s">
        <v>38</v>
      </c>
      <c r="G347" s="82" t="s">
        <v>736</v>
      </c>
      <c r="H347" s="82" t="s">
        <v>55</v>
      </c>
      <c r="I347" s="82" t="s">
        <v>37</v>
      </c>
      <c r="J347" s="82" t="s">
        <v>85</v>
      </c>
      <c r="K347" s="82" t="s">
        <v>37</v>
      </c>
      <c r="L347" s="82" t="s">
        <v>37</v>
      </c>
      <c r="M347" s="82" t="s">
        <v>113</v>
      </c>
      <c r="N347" s="82" t="s">
        <v>39</v>
      </c>
      <c r="O347" s="82" t="s">
        <v>37</v>
      </c>
      <c r="P347" s="82" t="s">
        <v>1188</v>
      </c>
      <c r="Q347" s="82" t="s">
        <v>1211</v>
      </c>
    </row>
    <row r="348" spans="1:17" x14ac:dyDescent="0.2">
      <c r="A348" s="82" t="s">
        <v>786</v>
      </c>
      <c r="B348" s="82" t="s">
        <v>36</v>
      </c>
      <c r="C348" s="82" t="s">
        <v>785</v>
      </c>
      <c r="D348" s="82" t="s">
        <v>786</v>
      </c>
      <c r="E348" s="82" t="s">
        <v>1549</v>
      </c>
      <c r="F348" s="82" t="s">
        <v>38</v>
      </c>
      <c r="G348" s="82" t="s">
        <v>736</v>
      </c>
      <c r="H348" s="82" t="s">
        <v>55</v>
      </c>
      <c r="I348" s="82" t="s">
        <v>37</v>
      </c>
      <c r="J348" s="82" t="s">
        <v>85</v>
      </c>
      <c r="K348" s="82" t="s">
        <v>37</v>
      </c>
      <c r="L348" s="82" t="s">
        <v>37</v>
      </c>
      <c r="M348" s="82" t="s">
        <v>65</v>
      </c>
      <c r="N348" s="82" t="s">
        <v>39</v>
      </c>
      <c r="O348" s="82" t="s">
        <v>37</v>
      </c>
      <c r="P348" s="82" t="s">
        <v>1189</v>
      </c>
      <c r="Q348" s="82" t="s">
        <v>1211</v>
      </c>
    </row>
    <row r="349" spans="1:17" x14ac:dyDescent="0.2">
      <c r="A349" s="82" t="s">
        <v>788</v>
      </c>
      <c r="B349" s="82" t="s">
        <v>36</v>
      </c>
      <c r="C349" s="82" t="s">
        <v>787</v>
      </c>
      <c r="D349" s="82" t="s">
        <v>788</v>
      </c>
      <c r="E349" s="82" t="s">
        <v>1572</v>
      </c>
      <c r="F349" s="82" t="s">
        <v>38</v>
      </c>
      <c r="G349" s="82" t="s">
        <v>736</v>
      </c>
      <c r="H349" s="82" t="s">
        <v>55</v>
      </c>
      <c r="I349" s="82" t="s">
        <v>37</v>
      </c>
      <c r="J349" s="82" t="s">
        <v>85</v>
      </c>
      <c r="K349" s="82" t="s">
        <v>37</v>
      </c>
      <c r="L349" s="82" t="s">
        <v>37</v>
      </c>
      <c r="M349" s="82" t="s">
        <v>110</v>
      </c>
      <c r="N349" s="82" t="s">
        <v>39</v>
      </c>
      <c r="O349" s="82" t="s">
        <v>37</v>
      </c>
      <c r="P349" s="82" t="s">
        <v>1190</v>
      </c>
      <c r="Q349" s="82" t="s">
        <v>1211</v>
      </c>
    </row>
    <row r="350" spans="1:17" x14ac:dyDescent="0.2">
      <c r="A350" s="82" t="s">
        <v>790</v>
      </c>
      <c r="B350" s="82" t="s">
        <v>36</v>
      </c>
      <c r="C350" s="82" t="s">
        <v>789</v>
      </c>
      <c r="D350" s="82" t="s">
        <v>790</v>
      </c>
      <c r="E350" s="82" t="s">
        <v>1573</v>
      </c>
      <c r="F350" s="82" t="s">
        <v>38</v>
      </c>
      <c r="G350" s="82" t="s">
        <v>736</v>
      </c>
      <c r="H350" s="82" t="s">
        <v>43</v>
      </c>
      <c r="I350" s="82" t="s">
        <v>37</v>
      </c>
      <c r="J350" s="82" t="s">
        <v>85</v>
      </c>
      <c r="K350" s="82" t="s">
        <v>37</v>
      </c>
      <c r="L350" s="82" t="s">
        <v>37</v>
      </c>
      <c r="M350" s="82" t="s">
        <v>780</v>
      </c>
      <c r="N350" s="82" t="s">
        <v>39</v>
      </c>
      <c r="O350" s="82" t="s">
        <v>37</v>
      </c>
      <c r="P350" s="82" t="s">
        <v>1191</v>
      </c>
      <c r="Q350" s="82" t="s">
        <v>1211</v>
      </c>
    </row>
    <row r="351" spans="1:17" x14ac:dyDescent="0.2">
      <c r="A351" s="82" t="s">
        <v>792</v>
      </c>
      <c r="B351" s="82" t="s">
        <v>36</v>
      </c>
      <c r="C351" s="82" t="s">
        <v>791</v>
      </c>
      <c r="D351" s="82" t="s">
        <v>792</v>
      </c>
      <c r="E351" s="82" t="s">
        <v>1547</v>
      </c>
      <c r="F351" s="82" t="s">
        <v>38</v>
      </c>
      <c r="G351" s="82" t="s">
        <v>736</v>
      </c>
      <c r="H351" s="82" t="s">
        <v>43</v>
      </c>
      <c r="I351" s="82" t="s">
        <v>37</v>
      </c>
      <c r="J351" s="82" t="s">
        <v>85</v>
      </c>
      <c r="K351" s="82" t="s">
        <v>37</v>
      </c>
      <c r="L351" s="82" t="s">
        <v>37</v>
      </c>
      <c r="M351" s="82" t="s">
        <v>482</v>
      </c>
      <c r="N351" s="82" t="s">
        <v>39</v>
      </c>
      <c r="O351" s="82" t="s">
        <v>37</v>
      </c>
      <c r="P351" s="82" t="s">
        <v>1192</v>
      </c>
      <c r="Q351" s="82" t="s">
        <v>1211</v>
      </c>
    </row>
    <row r="352" spans="1:17" x14ac:dyDescent="0.2">
      <c r="A352" s="82" t="s">
        <v>794</v>
      </c>
      <c r="B352" s="82" t="s">
        <v>36</v>
      </c>
      <c r="C352" s="82" t="s">
        <v>793</v>
      </c>
      <c r="D352" s="82" t="s">
        <v>794</v>
      </c>
      <c r="E352" s="82" t="s">
        <v>1574</v>
      </c>
      <c r="F352" s="82" t="s">
        <v>38</v>
      </c>
      <c r="G352" s="82" t="s">
        <v>736</v>
      </c>
      <c r="H352" s="82" t="s">
        <v>55</v>
      </c>
      <c r="I352" s="82" t="s">
        <v>37</v>
      </c>
      <c r="J352" s="82" t="s">
        <v>85</v>
      </c>
      <c r="K352" s="82" t="s">
        <v>37</v>
      </c>
      <c r="L352" s="82" t="s">
        <v>37</v>
      </c>
      <c r="M352" s="82" t="s">
        <v>481</v>
      </c>
      <c r="N352" s="82" t="s">
        <v>39</v>
      </c>
      <c r="O352" s="82" t="s">
        <v>37</v>
      </c>
      <c r="P352" s="82" t="s">
        <v>1193</v>
      </c>
      <c r="Q352" s="82" t="s">
        <v>1211</v>
      </c>
    </row>
    <row r="353" spans="1:17" x14ac:dyDescent="0.2">
      <c r="A353" s="82" t="s">
        <v>796</v>
      </c>
      <c r="B353" s="82" t="s">
        <v>36</v>
      </c>
      <c r="C353" s="82" t="s">
        <v>795</v>
      </c>
      <c r="D353" s="82" t="s">
        <v>796</v>
      </c>
      <c r="E353" s="82" t="s">
        <v>1575</v>
      </c>
      <c r="F353" s="82" t="s">
        <v>38</v>
      </c>
      <c r="G353" s="82" t="s">
        <v>736</v>
      </c>
      <c r="H353" s="82" t="s">
        <v>43</v>
      </c>
      <c r="I353" s="82" t="s">
        <v>37</v>
      </c>
      <c r="J353" s="82" t="s">
        <v>85</v>
      </c>
      <c r="K353" s="82" t="s">
        <v>37</v>
      </c>
      <c r="L353" s="82" t="s">
        <v>37</v>
      </c>
      <c r="M353" s="82" t="s">
        <v>110</v>
      </c>
      <c r="N353" s="82" t="s">
        <v>39</v>
      </c>
      <c r="O353" s="82" t="s">
        <v>37</v>
      </c>
      <c r="P353" s="82" t="s">
        <v>1194</v>
      </c>
      <c r="Q353" s="82" t="s">
        <v>1211</v>
      </c>
    </row>
    <row r="354" spans="1:17" x14ac:dyDescent="0.2">
      <c r="A354" s="82" t="s">
        <v>798</v>
      </c>
      <c r="B354" s="82" t="s">
        <v>36</v>
      </c>
      <c r="C354" s="82" t="s">
        <v>797</v>
      </c>
      <c r="D354" s="82" t="s">
        <v>798</v>
      </c>
      <c r="E354" s="82" t="s">
        <v>1371</v>
      </c>
      <c r="F354" s="82" t="s">
        <v>38</v>
      </c>
      <c r="G354" s="82" t="s">
        <v>736</v>
      </c>
      <c r="H354" s="82" t="s">
        <v>43</v>
      </c>
      <c r="I354" s="82" t="s">
        <v>37</v>
      </c>
      <c r="J354" s="82" t="s">
        <v>85</v>
      </c>
      <c r="K354" s="82" t="s">
        <v>37</v>
      </c>
      <c r="L354" s="82" t="s">
        <v>37</v>
      </c>
      <c r="M354" s="82" t="s">
        <v>113</v>
      </c>
      <c r="N354" s="82" t="s">
        <v>39</v>
      </c>
      <c r="O354" s="82" t="s">
        <v>37</v>
      </c>
      <c r="P354" s="82" t="s">
        <v>1195</v>
      </c>
      <c r="Q354" s="82" t="s">
        <v>1211</v>
      </c>
    </row>
    <row r="355" spans="1:17" x14ac:dyDescent="0.2">
      <c r="A355" s="82" t="s">
        <v>800</v>
      </c>
      <c r="B355" s="82" t="s">
        <v>36</v>
      </c>
      <c r="C355" s="82" t="s">
        <v>799</v>
      </c>
      <c r="D355" s="82" t="s">
        <v>800</v>
      </c>
      <c r="E355" s="82" t="s">
        <v>1576</v>
      </c>
      <c r="F355" s="82" t="s">
        <v>38</v>
      </c>
      <c r="G355" s="82" t="s">
        <v>736</v>
      </c>
      <c r="H355" s="82" t="s">
        <v>43</v>
      </c>
      <c r="I355" s="82" t="s">
        <v>37</v>
      </c>
      <c r="J355" s="82" t="s">
        <v>85</v>
      </c>
      <c r="K355" s="82" t="s">
        <v>37</v>
      </c>
      <c r="L355" s="82" t="s">
        <v>37</v>
      </c>
      <c r="M355" s="82" t="s">
        <v>481</v>
      </c>
      <c r="N355" s="82" t="s">
        <v>39</v>
      </c>
      <c r="O355" s="82" t="s">
        <v>37</v>
      </c>
      <c r="P355" s="82" t="s">
        <v>1196</v>
      </c>
      <c r="Q355" s="82" t="s">
        <v>1211</v>
      </c>
    </row>
    <row r="356" spans="1:17" x14ac:dyDescent="0.2">
      <c r="A356" s="82" t="s">
        <v>802</v>
      </c>
      <c r="B356" s="82" t="s">
        <v>36</v>
      </c>
      <c r="C356" s="82" t="s">
        <v>801</v>
      </c>
      <c r="D356" s="82" t="s">
        <v>802</v>
      </c>
      <c r="E356" s="82" t="s">
        <v>1577</v>
      </c>
      <c r="F356" s="82" t="s">
        <v>38</v>
      </c>
      <c r="G356" s="82" t="s">
        <v>736</v>
      </c>
      <c r="H356" s="82" t="s">
        <v>55</v>
      </c>
      <c r="I356" s="82" t="s">
        <v>37</v>
      </c>
      <c r="J356" s="82" t="s">
        <v>85</v>
      </c>
      <c r="K356" s="82" t="s">
        <v>37</v>
      </c>
      <c r="L356" s="82" t="s">
        <v>37</v>
      </c>
      <c r="M356" s="82" t="s">
        <v>120</v>
      </c>
      <c r="N356" s="82" t="s">
        <v>39</v>
      </c>
      <c r="O356" s="82" t="s">
        <v>37</v>
      </c>
      <c r="P356" s="82" t="s">
        <v>1197</v>
      </c>
      <c r="Q356" s="82" t="s">
        <v>1211</v>
      </c>
    </row>
    <row r="357" spans="1:17" x14ac:dyDescent="0.2">
      <c r="A357" s="82" t="s">
        <v>805</v>
      </c>
      <c r="B357" s="82" t="s">
        <v>36</v>
      </c>
      <c r="C357" s="82" t="s">
        <v>804</v>
      </c>
      <c r="D357" s="82" t="s">
        <v>805</v>
      </c>
      <c r="E357" s="82" t="s">
        <v>1578</v>
      </c>
      <c r="F357" s="82" t="s">
        <v>38</v>
      </c>
      <c r="G357" s="82" t="s">
        <v>806</v>
      </c>
      <c r="H357" s="82" t="s">
        <v>37</v>
      </c>
      <c r="I357" s="82" t="s">
        <v>37</v>
      </c>
      <c r="J357" s="82" t="s">
        <v>1222</v>
      </c>
      <c r="K357" s="82" t="s">
        <v>37</v>
      </c>
      <c r="L357" s="82" t="s">
        <v>37</v>
      </c>
      <c r="M357" s="82" t="s">
        <v>37</v>
      </c>
      <c r="N357" s="82" t="s">
        <v>39</v>
      </c>
      <c r="O357" s="82" t="s">
        <v>807</v>
      </c>
      <c r="P357" s="82" t="s">
        <v>1198</v>
      </c>
      <c r="Q357" s="82" t="s">
        <v>1211</v>
      </c>
    </row>
    <row r="358" spans="1:17" x14ac:dyDescent="0.2">
      <c r="A358" s="82" t="s">
        <v>809</v>
      </c>
      <c r="B358" s="82" t="s">
        <v>36</v>
      </c>
      <c r="C358" s="82" t="s">
        <v>808</v>
      </c>
      <c r="D358" s="82" t="s">
        <v>809</v>
      </c>
      <c r="E358" s="82" t="s">
        <v>1579</v>
      </c>
      <c r="F358" s="82" t="s">
        <v>38</v>
      </c>
      <c r="G358" s="82" t="s">
        <v>806</v>
      </c>
      <c r="H358" s="82" t="s">
        <v>37</v>
      </c>
      <c r="I358" s="82" t="s">
        <v>37</v>
      </c>
      <c r="J358" s="82" t="s">
        <v>1222</v>
      </c>
      <c r="K358" s="82" t="s">
        <v>37</v>
      </c>
      <c r="L358" s="82" t="s">
        <v>37</v>
      </c>
      <c r="M358" s="82" t="s">
        <v>37</v>
      </c>
      <c r="N358" s="82" t="s">
        <v>39</v>
      </c>
      <c r="O358" s="82" t="s">
        <v>810</v>
      </c>
      <c r="P358" s="82" t="s">
        <v>1199</v>
      </c>
      <c r="Q358" s="82" t="s">
        <v>1211</v>
      </c>
    </row>
    <row r="359" spans="1:17" x14ac:dyDescent="0.2">
      <c r="A359" s="82" t="s">
        <v>812</v>
      </c>
      <c r="B359" s="82" t="s">
        <v>36</v>
      </c>
      <c r="C359" s="82" t="s">
        <v>811</v>
      </c>
      <c r="D359" s="82" t="s">
        <v>812</v>
      </c>
      <c r="E359" s="82" t="s">
        <v>1578</v>
      </c>
      <c r="F359" s="82" t="s">
        <v>38</v>
      </c>
      <c r="G359" s="82" t="s">
        <v>806</v>
      </c>
      <c r="H359" s="82" t="s">
        <v>37</v>
      </c>
      <c r="I359" s="82" t="s">
        <v>37</v>
      </c>
      <c r="J359" s="82" t="s">
        <v>1222</v>
      </c>
      <c r="K359" s="82" t="s">
        <v>37</v>
      </c>
      <c r="L359" s="82" t="s">
        <v>37</v>
      </c>
      <c r="M359" s="82" t="s">
        <v>37</v>
      </c>
      <c r="N359" s="82" t="s">
        <v>39</v>
      </c>
      <c r="O359" s="82" t="s">
        <v>813</v>
      </c>
      <c r="P359" s="82" t="s">
        <v>1200</v>
      </c>
      <c r="Q359" s="82" t="s">
        <v>1211</v>
      </c>
    </row>
    <row r="360" spans="1:17" x14ac:dyDescent="0.2">
      <c r="A360" s="82" t="s">
        <v>815</v>
      </c>
      <c r="B360" s="82" t="s">
        <v>36</v>
      </c>
      <c r="C360" s="82" t="s">
        <v>814</v>
      </c>
      <c r="D360" s="82" t="s">
        <v>815</v>
      </c>
      <c r="E360" s="82" t="s">
        <v>1578</v>
      </c>
      <c r="F360" s="82" t="s">
        <v>38</v>
      </c>
      <c r="G360" s="82" t="s">
        <v>806</v>
      </c>
      <c r="H360" s="82" t="s">
        <v>37</v>
      </c>
      <c r="I360" s="82" t="s">
        <v>37</v>
      </c>
      <c r="J360" s="82" t="s">
        <v>1222</v>
      </c>
      <c r="K360" s="82" t="s">
        <v>37</v>
      </c>
      <c r="L360" s="82" t="s">
        <v>37</v>
      </c>
      <c r="M360" s="82" t="s">
        <v>37</v>
      </c>
      <c r="N360" s="82" t="s">
        <v>39</v>
      </c>
      <c r="O360" s="82" t="s">
        <v>816</v>
      </c>
      <c r="P360" s="82" t="s">
        <v>1201</v>
      </c>
      <c r="Q360" s="82" t="s">
        <v>1211</v>
      </c>
    </row>
    <row r="361" spans="1:17" x14ac:dyDescent="0.2">
      <c r="A361" s="82" t="s">
        <v>818</v>
      </c>
      <c r="B361" s="82" t="s">
        <v>36</v>
      </c>
      <c r="C361" s="82" t="s">
        <v>817</v>
      </c>
      <c r="D361" s="82" t="s">
        <v>818</v>
      </c>
      <c r="E361" s="82" t="s">
        <v>1578</v>
      </c>
      <c r="F361" s="82" t="s">
        <v>38</v>
      </c>
      <c r="G361" s="82" t="s">
        <v>806</v>
      </c>
      <c r="H361" s="82" t="s">
        <v>37</v>
      </c>
      <c r="I361" s="82" t="s">
        <v>37</v>
      </c>
      <c r="J361" s="82" t="s">
        <v>1222</v>
      </c>
      <c r="K361" s="82" t="s">
        <v>37</v>
      </c>
      <c r="L361" s="82" t="s">
        <v>37</v>
      </c>
      <c r="M361" s="82" t="s">
        <v>37</v>
      </c>
      <c r="N361" s="82" t="s">
        <v>39</v>
      </c>
      <c r="O361" s="82" t="s">
        <v>819</v>
      </c>
      <c r="P361" s="82" t="s">
        <v>1202</v>
      </c>
      <c r="Q361" s="82" t="s">
        <v>1211</v>
      </c>
    </row>
    <row r="362" spans="1:17" x14ac:dyDescent="0.2">
      <c r="A362" s="82" t="s">
        <v>821</v>
      </c>
      <c r="B362" s="82" t="s">
        <v>36</v>
      </c>
      <c r="C362" s="82" t="s">
        <v>820</v>
      </c>
      <c r="D362" s="82" t="s">
        <v>821</v>
      </c>
      <c r="E362" s="82" t="s">
        <v>1578</v>
      </c>
      <c r="F362" s="82" t="s">
        <v>38</v>
      </c>
      <c r="G362" s="82" t="s">
        <v>806</v>
      </c>
      <c r="H362" s="82" t="s">
        <v>37</v>
      </c>
      <c r="I362" s="82" t="s">
        <v>37</v>
      </c>
      <c r="J362" s="82" t="s">
        <v>1222</v>
      </c>
      <c r="K362" s="82" t="s">
        <v>37</v>
      </c>
      <c r="L362" s="82" t="s">
        <v>37</v>
      </c>
      <c r="M362" s="82" t="s">
        <v>37</v>
      </c>
      <c r="N362" s="82" t="s">
        <v>39</v>
      </c>
      <c r="O362" s="82" t="s">
        <v>822</v>
      </c>
      <c r="P362" s="82" t="s">
        <v>1203</v>
      </c>
      <c r="Q362" s="82" t="s">
        <v>1211</v>
      </c>
    </row>
    <row r="363" spans="1:17" x14ac:dyDescent="0.2">
      <c r="A363" s="82" t="s">
        <v>824</v>
      </c>
      <c r="B363" s="82" t="s">
        <v>36</v>
      </c>
      <c r="C363" s="82" t="s">
        <v>823</v>
      </c>
      <c r="D363" s="82" t="s">
        <v>824</v>
      </c>
      <c r="E363" s="82" t="s">
        <v>1578</v>
      </c>
      <c r="F363" s="82" t="s">
        <v>38</v>
      </c>
      <c r="G363" s="82" t="s">
        <v>806</v>
      </c>
      <c r="H363" s="82" t="s">
        <v>37</v>
      </c>
      <c r="I363" s="82" t="s">
        <v>37</v>
      </c>
      <c r="J363" s="82" t="s">
        <v>1222</v>
      </c>
      <c r="K363" s="82" t="s">
        <v>37</v>
      </c>
      <c r="L363" s="82" t="s">
        <v>37</v>
      </c>
      <c r="M363" s="82" t="s">
        <v>37</v>
      </c>
      <c r="N363" s="82" t="s">
        <v>39</v>
      </c>
      <c r="O363" s="82" t="s">
        <v>825</v>
      </c>
      <c r="P363" s="82" t="s">
        <v>1204</v>
      </c>
      <c r="Q363" s="82" t="s">
        <v>1211</v>
      </c>
    </row>
    <row r="364" spans="1:17" x14ac:dyDescent="0.2">
      <c r="A364" s="82" t="s">
        <v>827</v>
      </c>
      <c r="B364" s="82" t="s">
        <v>36</v>
      </c>
      <c r="C364" s="82" t="s">
        <v>826</v>
      </c>
      <c r="D364" s="82" t="s">
        <v>827</v>
      </c>
      <c r="E364" s="82" t="s">
        <v>1580</v>
      </c>
      <c r="F364" s="82" t="s">
        <v>38</v>
      </c>
      <c r="G364" s="82" t="s">
        <v>806</v>
      </c>
      <c r="H364" s="82" t="s">
        <v>37</v>
      </c>
      <c r="I364" s="82" t="s">
        <v>37</v>
      </c>
      <c r="J364" s="82" t="s">
        <v>1222</v>
      </c>
      <c r="K364" s="82" t="s">
        <v>37</v>
      </c>
      <c r="L364" s="82" t="s">
        <v>37</v>
      </c>
      <c r="M364" s="82" t="s">
        <v>37</v>
      </c>
      <c r="N364" s="82" t="s">
        <v>39</v>
      </c>
      <c r="O364" s="82" t="s">
        <v>37</v>
      </c>
      <c r="P364" s="82" t="s">
        <v>1205</v>
      </c>
      <c r="Q364" s="82" t="s">
        <v>1211</v>
      </c>
    </row>
    <row r="365" spans="1:17" x14ac:dyDescent="0.2">
      <c r="A365" s="82" t="s">
        <v>829</v>
      </c>
      <c r="B365" s="82" t="s">
        <v>36</v>
      </c>
      <c r="C365" s="82" t="s">
        <v>828</v>
      </c>
      <c r="D365" s="82" t="s">
        <v>829</v>
      </c>
      <c r="E365" s="82" t="s">
        <v>1580</v>
      </c>
      <c r="F365" s="82" t="s">
        <v>38</v>
      </c>
      <c r="G365" s="82" t="s">
        <v>806</v>
      </c>
      <c r="H365" s="82" t="s">
        <v>37</v>
      </c>
      <c r="I365" s="82" t="s">
        <v>37</v>
      </c>
      <c r="J365" s="82" t="s">
        <v>1222</v>
      </c>
      <c r="K365" s="82" t="s">
        <v>37</v>
      </c>
      <c r="L365" s="82" t="s">
        <v>37</v>
      </c>
      <c r="M365" s="82" t="s">
        <v>37</v>
      </c>
      <c r="N365" s="82" t="s">
        <v>39</v>
      </c>
      <c r="O365" s="82" t="s">
        <v>37</v>
      </c>
      <c r="P365" s="82" t="s">
        <v>1206</v>
      </c>
      <c r="Q365" s="82" t="s">
        <v>1211</v>
      </c>
    </row>
    <row r="366" spans="1:17" x14ac:dyDescent="0.2">
      <c r="A366" s="82" t="s">
        <v>831</v>
      </c>
      <c r="B366" s="82" t="s">
        <v>36</v>
      </c>
      <c r="C366" s="82" t="s">
        <v>830</v>
      </c>
      <c r="D366" s="82" t="s">
        <v>831</v>
      </c>
      <c r="E366" s="82" t="s">
        <v>1580</v>
      </c>
      <c r="F366" s="82" t="s">
        <v>38</v>
      </c>
      <c r="G366" s="82" t="s">
        <v>806</v>
      </c>
      <c r="H366" s="82" t="s">
        <v>37</v>
      </c>
      <c r="I366" s="82" t="s">
        <v>37</v>
      </c>
      <c r="J366" s="82" t="s">
        <v>1222</v>
      </c>
      <c r="K366" s="82" t="s">
        <v>37</v>
      </c>
      <c r="L366" s="82" t="s">
        <v>37</v>
      </c>
      <c r="M366" s="82" t="s">
        <v>37</v>
      </c>
      <c r="N366" s="82" t="s">
        <v>39</v>
      </c>
      <c r="O366" s="82" t="s">
        <v>37</v>
      </c>
      <c r="P366" s="82" t="s">
        <v>1207</v>
      </c>
      <c r="Q366" s="82" t="s">
        <v>1211</v>
      </c>
    </row>
    <row r="367" spans="1:17" x14ac:dyDescent="0.2">
      <c r="A367" s="82" t="s">
        <v>833</v>
      </c>
      <c r="B367" s="82" t="s">
        <v>36</v>
      </c>
      <c r="C367" s="82" t="s">
        <v>832</v>
      </c>
      <c r="D367" s="82" t="s">
        <v>833</v>
      </c>
      <c r="E367" s="82" t="s">
        <v>1580</v>
      </c>
      <c r="F367" s="82" t="s">
        <v>38</v>
      </c>
      <c r="G367" s="82" t="s">
        <v>806</v>
      </c>
      <c r="H367" s="82" t="s">
        <v>37</v>
      </c>
      <c r="I367" s="82" t="s">
        <v>37</v>
      </c>
      <c r="J367" s="82" t="s">
        <v>1222</v>
      </c>
      <c r="K367" s="82" t="s">
        <v>37</v>
      </c>
      <c r="L367" s="82" t="s">
        <v>37</v>
      </c>
      <c r="M367" s="82" t="s">
        <v>37</v>
      </c>
      <c r="N367" s="82" t="s">
        <v>39</v>
      </c>
      <c r="O367" s="82" t="s">
        <v>37</v>
      </c>
      <c r="P367" s="82" t="s">
        <v>1208</v>
      </c>
      <c r="Q367" s="82" t="s">
        <v>1211</v>
      </c>
    </row>
    <row r="368" spans="1:17" x14ac:dyDescent="0.2">
      <c r="A368" s="82" t="s">
        <v>835</v>
      </c>
      <c r="B368" s="82" t="s">
        <v>36</v>
      </c>
      <c r="C368" s="82" t="s">
        <v>834</v>
      </c>
      <c r="D368" s="82" t="s">
        <v>835</v>
      </c>
      <c r="E368" s="82" t="s">
        <v>1580</v>
      </c>
      <c r="F368" s="82" t="s">
        <v>38</v>
      </c>
      <c r="G368" s="82" t="s">
        <v>806</v>
      </c>
      <c r="H368" s="82" t="s">
        <v>37</v>
      </c>
      <c r="I368" s="82" t="s">
        <v>37</v>
      </c>
      <c r="J368" s="82" t="s">
        <v>1222</v>
      </c>
      <c r="K368" s="82" t="s">
        <v>37</v>
      </c>
      <c r="L368" s="82" t="s">
        <v>37</v>
      </c>
      <c r="M368" s="82" t="s">
        <v>37</v>
      </c>
      <c r="N368" s="82" t="s">
        <v>39</v>
      </c>
      <c r="O368" s="82" t="s">
        <v>37</v>
      </c>
      <c r="P368" s="82" t="s">
        <v>1209</v>
      </c>
      <c r="Q368" s="82" t="s">
        <v>1211</v>
      </c>
    </row>
    <row r="369" spans="1:17" x14ac:dyDescent="0.2">
      <c r="A369" s="82" t="s">
        <v>837</v>
      </c>
      <c r="B369" s="82" t="s">
        <v>36</v>
      </c>
      <c r="C369" s="82" t="s">
        <v>836</v>
      </c>
      <c r="D369" s="82" t="s">
        <v>837</v>
      </c>
      <c r="E369" s="82" t="s">
        <v>1580</v>
      </c>
      <c r="F369" s="82" t="s">
        <v>38</v>
      </c>
      <c r="G369" s="82" t="s">
        <v>806</v>
      </c>
      <c r="H369" s="82" t="s">
        <v>37</v>
      </c>
      <c r="I369" s="82" t="s">
        <v>37</v>
      </c>
      <c r="J369" s="82" t="s">
        <v>1222</v>
      </c>
      <c r="K369" s="82" t="s">
        <v>37</v>
      </c>
      <c r="L369" s="82" t="s">
        <v>37</v>
      </c>
      <c r="M369" s="82" t="s">
        <v>37</v>
      </c>
      <c r="N369" s="82" t="s">
        <v>39</v>
      </c>
      <c r="O369" s="82" t="s">
        <v>37</v>
      </c>
      <c r="P369" s="82" t="s">
        <v>1210</v>
      </c>
      <c r="Q369" s="82" t="s">
        <v>1211</v>
      </c>
    </row>
    <row r="370" spans="1:17" x14ac:dyDescent="0.2">
      <c r="A370" s="82" t="s">
        <v>1224</v>
      </c>
      <c r="B370" s="82" t="s">
        <v>36</v>
      </c>
      <c r="C370" s="82" t="s">
        <v>1223</v>
      </c>
      <c r="D370" s="82" t="s">
        <v>1224</v>
      </c>
      <c r="E370" s="82" t="s">
        <v>1581</v>
      </c>
      <c r="F370" s="82" t="s">
        <v>38</v>
      </c>
      <c r="G370" s="82" t="s">
        <v>70</v>
      </c>
      <c r="H370" s="82" t="s">
        <v>84</v>
      </c>
      <c r="I370" s="82" t="s">
        <v>63</v>
      </c>
      <c r="J370" s="82" t="s">
        <v>85</v>
      </c>
      <c r="K370" s="82" t="s">
        <v>65</v>
      </c>
      <c r="L370" s="82" t="s">
        <v>1225</v>
      </c>
      <c r="M370" s="82" t="s">
        <v>1225</v>
      </c>
      <c r="N370" s="82" t="s">
        <v>39</v>
      </c>
      <c r="O370" s="82" t="s">
        <v>37</v>
      </c>
      <c r="P370" s="82" t="s">
        <v>1226</v>
      </c>
      <c r="Q370" s="82" t="s">
        <v>1211</v>
      </c>
    </row>
    <row r="371" spans="1:17" x14ac:dyDescent="0.2">
      <c r="A371" s="82" t="s">
        <v>1228</v>
      </c>
      <c r="B371" s="82" t="s">
        <v>36</v>
      </c>
      <c r="C371" s="82" t="s">
        <v>1227</v>
      </c>
      <c r="D371" s="82" t="s">
        <v>1228</v>
      </c>
      <c r="E371" s="82" t="s">
        <v>1582</v>
      </c>
      <c r="F371" s="82" t="s">
        <v>38</v>
      </c>
      <c r="G371" s="82" t="s">
        <v>70</v>
      </c>
      <c r="H371" s="82" t="s">
        <v>84</v>
      </c>
      <c r="I371" s="82" t="s">
        <v>63</v>
      </c>
      <c r="J371" s="82" t="s">
        <v>85</v>
      </c>
      <c r="K371" s="82" t="s">
        <v>65</v>
      </c>
      <c r="L371" s="82" t="s">
        <v>1225</v>
      </c>
      <c r="M371" s="82" t="s">
        <v>1225</v>
      </c>
      <c r="N371" s="82" t="s">
        <v>39</v>
      </c>
      <c r="O371" s="82" t="s">
        <v>37</v>
      </c>
      <c r="P371" s="82" t="s">
        <v>1229</v>
      </c>
      <c r="Q371" s="82" t="s">
        <v>1211</v>
      </c>
    </row>
    <row r="372" spans="1:17" x14ac:dyDescent="0.2">
      <c r="A372" s="82" t="s">
        <v>1231</v>
      </c>
      <c r="B372" s="82" t="s">
        <v>36</v>
      </c>
      <c r="C372" s="82" t="s">
        <v>1230</v>
      </c>
      <c r="D372" s="82" t="s">
        <v>1231</v>
      </c>
      <c r="E372" s="82" t="s">
        <v>1422</v>
      </c>
      <c r="F372" s="82" t="s">
        <v>38</v>
      </c>
      <c r="G372" s="82" t="s">
        <v>263</v>
      </c>
      <c r="H372" s="82" t="s">
        <v>55</v>
      </c>
      <c r="I372" s="82" t="s">
        <v>1225</v>
      </c>
      <c r="J372" s="82" t="s">
        <v>109</v>
      </c>
      <c r="K372" s="82" t="s">
        <v>1225</v>
      </c>
      <c r="L372" s="82" t="s">
        <v>1225</v>
      </c>
      <c r="M372" s="82" t="s">
        <v>1225</v>
      </c>
      <c r="N372" s="82" t="s">
        <v>39</v>
      </c>
      <c r="O372" s="82" t="s">
        <v>37</v>
      </c>
      <c r="P372" s="82" t="s">
        <v>1232</v>
      </c>
      <c r="Q372" s="82" t="s">
        <v>1211</v>
      </c>
    </row>
    <row r="373" spans="1:17" x14ac:dyDescent="0.2">
      <c r="A373" s="82" t="s">
        <v>1234</v>
      </c>
      <c r="B373" s="82" t="s">
        <v>36</v>
      </c>
      <c r="C373" s="82" t="s">
        <v>1233</v>
      </c>
      <c r="D373" s="82" t="s">
        <v>1234</v>
      </c>
      <c r="E373" s="82" t="s">
        <v>1425</v>
      </c>
      <c r="F373" s="82" t="s">
        <v>38</v>
      </c>
      <c r="G373" s="82" t="s">
        <v>263</v>
      </c>
      <c r="H373" s="82" t="s">
        <v>43</v>
      </c>
      <c r="I373" s="82" t="s">
        <v>1225</v>
      </c>
      <c r="J373" s="82" t="s">
        <v>109</v>
      </c>
      <c r="K373" s="82" t="s">
        <v>1225</v>
      </c>
      <c r="L373" s="82" t="s">
        <v>1225</v>
      </c>
      <c r="M373" s="82" t="s">
        <v>1225</v>
      </c>
      <c r="N373" s="82" t="s">
        <v>39</v>
      </c>
      <c r="O373" s="82" t="s">
        <v>37</v>
      </c>
      <c r="P373" s="82" t="s">
        <v>1235</v>
      </c>
      <c r="Q373" s="82" t="s">
        <v>1211</v>
      </c>
    </row>
    <row r="374" spans="1:17" x14ac:dyDescent="0.2">
      <c r="A374" s="82" t="s">
        <v>1237</v>
      </c>
      <c r="B374" s="82" t="s">
        <v>36</v>
      </c>
      <c r="C374" s="82" t="s">
        <v>1236</v>
      </c>
      <c r="D374" s="82" t="s">
        <v>1237</v>
      </c>
      <c r="E374" s="82" t="s">
        <v>1583</v>
      </c>
      <c r="F374" s="82" t="s">
        <v>38</v>
      </c>
      <c r="G374" s="82" t="s">
        <v>263</v>
      </c>
      <c r="H374" s="82" t="s">
        <v>1225</v>
      </c>
      <c r="I374" s="82" t="s">
        <v>1225</v>
      </c>
      <c r="J374" s="82" t="s">
        <v>109</v>
      </c>
      <c r="K374" s="82" t="s">
        <v>1225</v>
      </c>
      <c r="L374" s="82" t="s">
        <v>1225</v>
      </c>
      <c r="M374" s="82" t="s">
        <v>1225</v>
      </c>
      <c r="N374" s="82" t="s">
        <v>39</v>
      </c>
      <c r="O374" s="82" t="s">
        <v>37</v>
      </c>
      <c r="P374" s="82" t="s">
        <v>1238</v>
      </c>
      <c r="Q374" s="82" t="s">
        <v>1211</v>
      </c>
    </row>
    <row r="375" spans="1:17" x14ac:dyDescent="0.2">
      <c r="A375" s="82" t="s">
        <v>1240</v>
      </c>
      <c r="B375" s="82" t="s">
        <v>36</v>
      </c>
      <c r="C375" s="82" t="s">
        <v>1239</v>
      </c>
      <c r="D375" s="82" t="s">
        <v>1240</v>
      </c>
      <c r="E375" s="82" t="s">
        <v>1584</v>
      </c>
      <c r="F375" s="82" t="s">
        <v>38</v>
      </c>
      <c r="G375" s="82" t="s">
        <v>263</v>
      </c>
      <c r="H375" s="82" t="s">
        <v>1225</v>
      </c>
      <c r="I375" s="82" t="s">
        <v>1225</v>
      </c>
      <c r="J375" s="82" t="s">
        <v>109</v>
      </c>
      <c r="K375" s="82" t="s">
        <v>1225</v>
      </c>
      <c r="L375" s="82" t="s">
        <v>1225</v>
      </c>
      <c r="M375" s="82" t="s">
        <v>1225</v>
      </c>
      <c r="N375" s="82" t="s">
        <v>39</v>
      </c>
      <c r="O375" s="82" t="s">
        <v>37</v>
      </c>
      <c r="P375" s="82" t="s">
        <v>1241</v>
      </c>
      <c r="Q375" s="82" t="s">
        <v>1211</v>
      </c>
    </row>
    <row r="376" spans="1:17" x14ac:dyDescent="0.2">
      <c r="A376" s="82" t="s">
        <v>1243</v>
      </c>
      <c r="B376" s="82" t="s">
        <v>36</v>
      </c>
      <c r="C376" s="82" t="s">
        <v>1242</v>
      </c>
      <c r="D376" s="82" t="s">
        <v>1243</v>
      </c>
      <c r="E376" s="82" t="s">
        <v>1426</v>
      </c>
      <c r="F376" s="82" t="s">
        <v>38</v>
      </c>
      <c r="G376" s="82" t="s">
        <v>263</v>
      </c>
      <c r="H376" s="82" t="s">
        <v>43</v>
      </c>
      <c r="I376" s="82" t="s">
        <v>1225</v>
      </c>
      <c r="J376" s="82" t="s">
        <v>109</v>
      </c>
      <c r="K376" s="82" t="s">
        <v>1225</v>
      </c>
      <c r="L376" s="82" t="s">
        <v>1225</v>
      </c>
      <c r="M376" s="82" t="s">
        <v>1225</v>
      </c>
      <c r="N376" s="82" t="s">
        <v>39</v>
      </c>
      <c r="O376" s="82" t="s">
        <v>37</v>
      </c>
      <c r="P376" s="82" t="s">
        <v>1244</v>
      </c>
      <c r="Q376" s="82" t="s">
        <v>1211</v>
      </c>
    </row>
    <row r="377" spans="1:17" x14ac:dyDescent="0.2">
      <c r="A377" s="82" t="s">
        <v>1246</v>
      </c>
      <c r="B377" s="82" t="s">
        <v>36</v>
      </c>
      <c r="C377" s="82" t="s">
        <v>1245</v>
      </c>
      <c r="D377" s="82" t="s">
        <v>1246</v>
      </c>
      <c r="E377" s="82" t="s">
        <v>1377</v>
      </c>
      <c r="F377" s="82" t="s">
        <v>38</v>
      </c>
      <c r="G377" s="82" t="s">
        <v>263</v>
      </c>
      <c r="H377" s="82" t="s">
        <v>55</v>
      </c>
      <c r="I377" s="82" t="s">
        <v>1225</v>
      </c>
      <c r="J377" s="82" t="s">
        <v>109</v>
      </c>
      <c r="K377" s="82" t="s">
        <v>1225</v>
      </c>
      <c r="L377" s="82" t="s">
        <v>1225</v>
      </c>
      <c r="M377" s="82" t="s">
        <v>1225</v>
      </c>
      <c r="N377" s="82" t="s">
        <v>39</v>
      </c>
      <c r="O377" s="82" t="s">
        <v>37</v>
      </c>
      <c r="P377" s="82" t="s">
        <v>1247</v>
      </c>
      <c r="Q377" s="82" t="s">
        <v>1211</v>
      </c>
    </row>
    <row r="378" spans="1:17" x14ac:dyDescent="0.2">
      <c r="A378" s="82" t="s">
        <v>1249</v>
      </c>
      <c r="B378" s="82" t="s">
        <v>36</v>
      </c>
      <c r="C378" s="82" t="s">
        <v>1248</v>
      </c>
      <c r="D378" s="82" t="s">
        <v>1249</v>
      </c>
      <c r="E378" s="82" t="s">
        <v>1401</v>
      </c>
      <c r="F378" s="82" t="s">
        <v>38</v>
      </c>
      <c r="G378" s="82" t="s">
        <v>263</v>
      </c>
      <c r="H378" s="82" t="s">
        <v>43</v>
      </c>
      <c r="I378" s="82" t="s">
        <v>1225</v>
      </c>
      <c r="J378" s="82" t="s">
        <v>109</v>
      </c>
      <c r="K378" s="82" t="s">
        <v>1225</v>
      </c>
      <c r="L378" s="82" t="s">
        <v>1225</v>
      </c>
      <c r="M378" s="82" t="s">
        <v>1225</v>
      </c>
      <c r="N378" s="82" t="s">
        <v>39</v>
      </c>
      <c r="O378" s="82" t="s">
        <v>37</v>
      </c>
      <c r="P378" s="82" t="s">
        <v>1250</v>
      </c>
      <c r="Q378" s="82" t="s">
        <v>1211</v>
      </c>
    </row>
    <row r="379" spans="1:17" x14ac:dyDescent="0.2">
      <c r="A379" s="82" t="s">
        <v>1252</v>
      </c>
      <c r="B379" s="82" t="s">
        <v>36</v>
      </c>
      <c r="C379" s="82" t="s">
        <v>1251</v>
      </c>
      <c r="D379" s="82" t="s">
        <v>1252</v>
      </c>
      <c r="E379" s="82" t="s">
        <v>1423</v>
      </c>
      <c r="F379" s="82" t="s">
        <v>38</v>
      </c>
      <c r="G379" s="82" t="s">
        <v>263</v>
      </c>
      <c r="H379" s="82" t="s">
        <v>55</v>
      </c>
      <c r="I379" s="82" t="s">
        <v>1225</v>
      </c>
      <c r="J379" s="82" t="s">
        <v>109</v>
      </c>
      <c r="K379" s="82" t="s">
        <v>1225</v>
      </c>
      <c r="L379" s="82" t="s">
        <v>1225</v>
      </c>
      <c r="M379" s="82" t="s">
        <v>1225</v>
      </c>
      <c r="N379" s="82" t="s">
        <v>39</v>
      </c>
      <c r="O379" s="82" t="s">
        <v>37</v>
      </c>
      <c r="P379" s="82" t="s">
        <v>1253</v>
      </c>
      <c r="Q379" s="82" t="s">
        <v>1211</v>
      </c>
    </row>
    <row r="380" spans="1:17" x14ac:dyDescent="0.2">
      <c r="A380" s="82" t="s">
        <v>1255</v>
      </c>
      <c r="B380" s="82" t="s">
        <v>36</v>
      </c>
      <c r="C380" s="82" t="s">
        <v>1254</v>
      </c>
      <c r="D380" s="82" t="s">
        <v>1255</v>
      </c>
      <c r="E380" s="82" t="s">
        <v>1379</v>
      </c>
      <c r="F380" s="82" t="s">
        <v>38</v>
      </c>
      <c r="G380" s="82" t="s">
        <v>263</v>
      </c>
      <c r="H380" s="82" t="s">
        <v>55</v>
      </c>
      <c r="I380" s="82" t="s">
        <v>1225</v>
      </c>
      <c r="J380" s="82" t="s">
        <v>109</v>
      </c>
      <c r="K380" s="82" t="s">
        <v>1225</v>
      </c>
      <c r="L380" s="82" t="s">
        <v>1225</v>
      </c>
      <c r="M380" s="82" t="s">
        <v>1225</v>
      </c>
      <c r="N380" s="82" t="s">
        <v>39</v>
      </c>
      <c r="O380" s="82" t="s">
        <v>37</v>
      </c>
      <c r="P380" s="82" t="s">
        <v>1256</v>
      </c>
      <c r="Q380" s="82" t="s">
        <v>1211</v>
      </c>
    </row>
    <row r="381" spans="1:17" x14ac:dyDescent="0.2">
      <c r="A381" s="82" t="s">
        <v>1258</v>
      </c>
      <c r="B381" s="82" t="s">
        <v>36</v>
      </c>
      <c r="C381" s="82" t="s">
        <v>1257</v>
      </c>
      <c r="D381" s="82" t="s">
        <v>1258</v>
      </c>
      <c r="E381" s="82" t="s">
        <v>1404</v>
      </c>
      <c r="F381" s="82" t="s">
        <v>38</v>
      </c>
      <c r="G381" s="82" t="s">
        <v>263</v>
      </c>
      <c r="H381" s="82" t="s">
        <v>43</v>
      </c>
      <c r="I381" s="82" t="s">
        <v>1225</v>
      </c>
      <c r="J381" s="82" t="s">
        <v>109</v>
      </c>
      <c r="K381" s="82" t="s">
        <v>1225</v>
      </c>
      <c r="L381" s="82" t="s">
        <v>1225</v>
      </c>
      <c r="M381" s="82" t="s">
        <v>1225</v>
      </c>
      <c r="N381" s="82" t="s">
        <v>39</v>
      </c>
      <c r="O381" s="82" t="s">
        <v>37</v>
      </c>
      <c r="P381" s="82" t="s">
        <v>1259</v>
      </c>
      <c r="Q381" s="82" t="s">
        <v>1211</v>
      </c>
    </row>
    <row r="382" spans="1:17" x14ac:dyDescent="0.2">
      <c r="A382" s="82" t="s">
        <v>1261</v>
      </c>
      <c r="B382" s="82" t="s">
        <v>36</v>
      </c>
      <c r="C382" s="82" t="s">
        <v>1260</v>
      </c>
      <c r="D382" s="82" t="s">
        <v>1261</v>
      </c>
      <c r="E382" s="82" t="s">
        <v>1585</v>
      </c>
      <c r="F382" s="82" t="s">
        <v>38</v>
      </c>
      <c r="G382" s="82" t="s">
        <v>263</v>
      </c>
      <c r="H382" s="82" t="s">
        <v>55</v>
      </c>
      <c r="I382" s="82" t="s">
        <v>1225</v>
      </c>
      <c r="J382" s="82" t="s">
        <v>109</v>
      </c>
      <c r="K382" s="82" t="s">
        <v>1225</v>
      </c>
      <c r="L382" s="82" t="s">
        <v>1225</v>
      </c>
      <c r="M382" s="82" t="s">
        <v>1225</v>
      </c>
      <c r="N382" s="82" t="s">
        <v>39</v>
      </c>
      <c r="O382" s="82" t="s">
        <v>37</v>
      </c>
      <c r="P382" s="82" t="s">
        <v>1262</v>
      </c>
      <c r="Q382" s="82" t="s">
        <v>1211</v>
      </c>
    </row>
    <row r="383" spans="1:17" x14ac:dyDescent="0.2">
      <c r="A383" s="82" t="s">
        <v>1264</v>
      </c>
      <c r="B383" s="82" t="s">
        <v>36</v>
      </c>
      <c r="C383" s="82" t="s">
        <v>1263</v>
      </c>
      <c r="D383" s="82" t="s">
        <v>1264</v>
      </c>
      <c r="E383" s="82" t="s">
        <v>1586</v>
      </c>
      <c r="F383" s="82" t="s">
        <v>38</v>
      </c>
      <c r="G383" s="82" t="s">
        <v>263</v>
      </c>
      <c r="H383" s="82" t="s">
        <v>43</v>
      </c>
      <c r="I383" s="82" t="s">
        <v>1225</v>
      </c>
      <c r="J383" s="82" t="s">
        <v>109</v>
      </c>
      <c r="K383" s="82" t="s">
        <v>1225</v>
      </c>
      <c r="L383" s="82" t="s">
        <v>1225</v>
      </c>
      <c r="M383" s="82" t="s">
        <v>1225</v>
      </c>
      <c r="N383" s="82" t="s">
        <v>39</v>
      </c>
      <c r="O383" s="82" t="s">
        <v>37</v>
      </c>
      <c r="P383" s="82" t="s">
        <v>1265</v>
      </c>
      <c r="Q383" s="82" t="s">
        <v>1211</v>
      </c>
    </row>
    <row r="384" spans="1:17" x14ac:dyDescent="0.2">
      <c r="A384" s="82" t="s">
        <v>1267</v>
      </c>
      <c r="B384" s="82" t="s">
        <v>36</v>
      </c>
      <c r="C384" s="82" t="s">
        <v>1266</v>
      </c>
      <c r="D384" s="82" t="s">
        <v>1267</v>
      </c>
      <c r="E384" s="82" t="s">
        <v>1584</v>
      </c>
      <c r="F384" s="82" t="s">
        <v>38</v>
      </c>
      <c r="G384" s="82" t="s">
        <v>263</v>
      </c>
      <c r="H384" s="82" t="s">
        <v>43</v>
      </c>
      <c r="I384" s="82" t="s">
        <v>1225</v>
      </c>
      <c r="J384" s="82" t="s">
        <v>85</v>
      </c>
      <c r="K384" s="82" t="s">
        <v>1225</v>
      </c>
      <c r="L384" s="82" t="s">
        <v>1225</v>
      </c>
      <c r="M384" s="82" t="s">
        <v>1225</v>
      </c>
      <c r="N384" s="82" t="s">
        <v>39</v>
      </c>
      <c r="O384" s="82" t="s">
        <v>37</v>
      </c>
      <c r="P384" s="82" t="s">
        <v>1268</v>
      </c>
      <c r="Q384" s="82" t="s">
        <v>1211</v>
      </c>
    </row>
    <row r="385" spans="1:17" x14ac:dyDescent="0.2">
      <c r="A385" s="82" t="s">
        <v>1270</v>
      </c>
      <c r="B385" s="82" t="s">
        <v>36</v>
      </c>
      <c r="C385" s="82" t="s">
        <v>1269</v>
      </c>
      <c r="D385" s="82" t="s">
        <v>1270</v>
      </c>
      <c r="E385" s="82" t="s">
        <v>1583</v>
      </c>
      <c r="F385" s="82" t="s">
        <v>38</v>
      </c>
      <c r="G385" s="82" t="s">
        <v>263</v>
      </c>
      <c r="H385" s="82" t="s">
        <v>55</v>
      </c>
      <c r="I385" s="82" t="s">
        <v>1225</v>
      </c>
      <c r="J385" s="82" t="s">
        <v>109</v>
      </c>
      <c r="K385" s="82" t="s">
        <v>1225</v>
      </c>
      <c r="L385" s="82" t="s">
        <v>1225</v>
      </c>
      <c r="M385" s="82" t="s">
        <v>1225</v>
      </c>
      <c r="N385" s="82" t="s">
        <v>39</v>
      </c>
      <c r="O385" s="82" t="s">
        <v>37</v>
      </c>
      <c r="P385" s="82" t="s">
        <v>1271</v>
      </c>
      <c r="Q385" s="82" t="s">
        <v>1211</v>
      </c>
    </row>
    <row r="386" spans="1:17" x14ac:dyDescent="0.2">
      <c r="A386" s="82" t="s">
        <v>1273</v>
      </c>
      <c r="B386" s="82" t="s">
        <v>36</v>
      </c>
      <c r="C386" s="82" t="s">
        <v>1272</v>
      </c>
      <c r="D386" s="82" t="s">
        <v>1273</v>
      </c>
      <c r="E386" s="82" t="s">
        <v>1422</v>
      </c>
      <c r="F386" s="82" t="s">
        <v>38</v>
      </c>
      <c r="G386" s="82" t="s">
        <v>263</v>
      </c>
      <c r="H386" s="82" t="s">
        <v>55</v>
      </c>
      <c r="I386" s="82" t="s">
        <v>1225</v>
      </c>
      <c r="J386" s="82" t="s">
        <v>109</v>
      </c>
      <c r="K386" s="82" t="s">
        <v>1225</v>
      </c>
      <c r="L386" s="82" t="s">
        <v>1225</v>
      </c>
      <c r="M386" s="82" t="s">
        <v>1225</v>
      </c>
      <c r="N386" s="82" t="s">
        <v>39</v>
      </c>
      <c r="O386" s="82" t="s">
        <v>37</v>
      </c>
      <c r="P386" s="82" t="s">
        <v>1274</v>
      </c>
      <c r="Q386" s="82" t="s">
        <v>1211</v>
      </c>
    </row>
    <row r="387" spans="1:17" x14ac:dyDescent="0.2">
      <c r="A387" s="82" t="s">
        <v>1276</v>
      </c>
      <c r="B387" s="82" t="s">
        <v>36</v>
      </c>
      <c r="C387" s="82" t="s">
        <v>1275</v>
      </c>
      <c r="D387" s="82" t="s">
        <v>1276</v>
      </c>
      <c r="E387" s="82" t="s">
        <v>1425</v>
      </c>
      <c r="F387" s="82" t="s">
        <v>38</v>
      </c>
      <c r="G387" s="82" t="s">
        <v>263</v>
      </c>
      <c r="H387" s="82" t="s">
        <v>1225</v>
      </c>
      <c r="I387" s="82" t="s">
        <v>1225</v>
      </c>
      <c r="J387" s="82" t="s">
        <v>109</v>
      </c>
      <c r="K387" s="82" t="s">
        <v>1225</v>
      </c>
      <c r="L387" s="82" t="s">
        <v>1225</v>
      </c>
      <c r="M387" s="82" t="s">
        <v>1225</v>
      </c>
      <c r="N387" s="82" t="s">
        <v>39</v>
      </c>
      <c r="O387" s="82" t="s">
        <v>37</v>
      </c>
      <c r="P387" s="82" t="s">
        <v>1277</v>
      </c>
      <c r="Q387" s="82" t="s">
        <v>1211</v>
      </c>
    </row>
    <row r="388" spans="1:17" x14ac:dyDescent="0.2">
      <c r="A388" s="82" t="s">
        <v>1279</v>
      </c>
      <c r="B388" s="82" t="s">
        <v>36</v>
      </c>
      <c r="C388" s="82" t="s">
        <v>1278</v>
      </c>
      <c r="D388" s="82" t="s">
        <v>1279</v>
      </c>
      <c r="E388" s="82" t="s">
        <v>1583</v>
      </c>
      <c r="F388" s="82" t="s">
        <v>38</v>
      </c>
      <c r="G388" s="82" t="s">
        <v>263</v>
      </c>
      <c r="H388" s="82" t="s">
        <v>1225</v>
      </c>
      <c r="I388" s="82" t="s">
        <v>1225</v>
      </c>
      <c r="J388" s="82" t="s">
        <v>109</v>
      </c>
      <c r="K388" s="82" t="s">
        <v>1225</v>
      </c>
      <c r="L388" s="82" t="s">
        <v>1225</v>
      </c>
      <c r="M388" s="82" t="s">
        <v>1225</v>
      </c>
      <c r="N388" s="82" t="s">
        <v>39</v>
      </c>
      <c r="O388" s="82" t="s">
        <v>37</v>
      </c>
      <c r="P388" s="82" t="s">
        <v>1280</v>
      </c>
      <c r="Q388" s="82" t="s">
        <v>1211</v>
      </c>
    </row>
    <row r="389" spans="1:17" x14ac:dyDescent="0.2">
      <c r="A389" s="82" t="s">
        <v>1282</v>
      </c>
      <c r="B389" s="82" t="s">
        <v>36</v>
      </c>
      <c r="C389" s="82" t="s">
        <v>1281</v>
      </c>
      <c r="D389" s="82" t="s">
        <v>1282</v>
      </c>
      <c r="E389" s="82" t="s">
        <v>1584</v>
      </c>
      <c r="F389" s="82" t="s">
        <v>38</v>
      </c>
      <c r="G389" s="82" t="s">
        <v>263</v>
      </c>
      <c r="H389" s="82" t="s">
        <v>1225</v>
      </c>
      <c r="I389" s="82" t="s">
        <v>1225</v>
      </c>
      <c r="J389" s="82" t="s">
        <v>109</v>
      </c>
      <c r="K389" s="82" t="s">
        <v>1225</v>
      </c>
      <c r="L389" s="82" t="s">
        <v>1225</v>
      </c>
      <c r="M389" s="82" t="s">
        <v>1225</v>
      </c>
      <c r="N389" s="82" t="s">
        <v>39</v>
      </c>
      <c r="O389" s="82" t="s">
        <v>37</v>
      </c>
      <c r="P389" s="82" t="s">
        <v>1283</v>
      </c>
      <c r="Q389" s="82" t="s">
        <v>1211</v>
      </c>
    </row>
    <row r="390" spans="1:17" x14ac:dyDescent="0.2">
      <c r="A390" s="82" t="s">
        <v>1285</v>
      </c>
      <c r="B390" s="82" t="s">
        <v>36</v>
      </c>
      <c r="C390" s="82" t="s">
        <v>1284</v>
      </c>
      <c r="D390" s="82" t="s">
        <v>1285</v>
      </c>
      <c r="E390" s="82" t="s">
        <v>1426</v>
      </c>
      <c r="F390" s="82" t="s">
        <v>38</v>
      </c>
      <c r="G390" s="82" t="s">
        <v>263</v>
      </c>
      <c r="H390" s="82" t="s">
        <v>43</v>
      </c>
      <c r="I390" s="82" t="s">
        <v>1225</v>
      </c>
      <c r="J390" s="82" t="s">
        <v>109</v>
      </c>
      <c r="K390" s="82" t="s">
        <v>1225</v>
      </c>
      <c r="L390" s="82" t="s">
        <v>1225</v>
      </c>
      <c r="M390" s="82" t="s">
        <v>1225</v>
      </c>
      <c r="N390" s="82" t="s">
        <v>39</v>
      </c>
      <c r="O390" s="82" t="s">
        <v>37</v>
      </c>
      <c r="P390" s="82" t="s">
        <v>1286</v>
      </c>
      <c r="Q390" s="82" t="s">
        <v>1211</v>
      </c>
    </row>
    <row r="391" spans="1:17" x14ac:dyDescent="0.2">
      <c r="A391" s="82" t="s">
        <v>1288</v>
      </c>
      <c r="B391" s="82" t="s">
        <v>36</v>
      </c>
      <c r="C391" s="82" t="s">
        <v>1287</v>
      </c>
      <c r="D391" s="82" t="s">
        <v>1288</v>
      </c>
      <c r="E391" s="82" t="s">
        <v>1423</v>
      </c>
      <c r="F391" s="82" t="s">
        <v>38</v>
      </c>
      <c r="G391" s="82" t="s">
        <v>263</v>
      </c>
      <c r="H391" s="82" t="s">
        <v>55</v>
      </c>
      <c r="I391" s="82" t="s">
        <v>1225</v>
      </c>
      <c r="J391" s="82" t="s">
        <v>109</v>
      </c>
      <c r="K391" s="82" t="s">
        <v>1225</v>
      </c>
      <c r="L391" s="82" t="s">
        <v>1225</v>
      </c>
      <c r="M391" s="82" t="s">
        <v>1225</v>
      </c>
      <c r="N391" s="82" t="s">
        <v>39</v>
      </c>
      <c r="O391" s="82" t="s">
        <v>37</v>
      </c>
      <c r="P391" s="82" t="s">
        <v>1289</v>
      </c>
      <c r="Q391" s="82" t="s">
        <v>1211</v>
      </c>
    </row>
    <row r="392" spans="1:17" x14ac:dyDescent="0.2">
      <c r="A392" s="82" t="s">
        <v>1291</v>
      </c>
      <c r="B392" s="82" t="s">
        <v>36</v>
      </c>
      <c r="C392" s="82" t="s">
        <v>1290</v>
      </c>
      <c r="D392" s="82" t="s">
        <v>1291</v>
      </c>
      <c r="E392" s="82" t="s">
        <v>1401</v>
      </c>
      <c r="F392" s="82" t="s">
        <v>38</v>
      </c>
      <c r="G392" s="82" t="s">
        <v>263</v>
      </c>
      <c r="H392" s="82" t="s">
        <v>43</v>
      </c>
      <c r="I392" s="82" t="s">
        <v>1225</v>
      </c>
      <c r="J392" s="82" t="s">
        <v>109</v>
      </c>
      <c r="K392" s="82" t="s">
        <v>1225</v>
      </c>
      <c r="L392" s="82" t="s">
        <v>1225</v>
      </c>
      <c r="M392" s="82" t="s">
        <v>1225</v>
      </c>
      <c r="N392" s="82" t="s">
        <v>39</v>
      </c>
      <c r="O392" s="82" t="s">
        <v>37</v>
      </c>
      <c r="P392" s="82" t="s">
        <v>1292</v>
      </c>
      <c r="Q392" s="82" t="s">
        <v>1211</v>
      </c>
    </row>
    <row r="393" spans="1:17" x14ac:dyDescent="0.2">
      <c r="A393" s="82" t="s">
        <v>1294</v>
      </c>
      <c r="B393" s="82" t="s">
        <v>36</v>
      </c>
      <c r="C393" s="82" t="s">
        <v>1293</v>
      </c>
      <c r="D393" s="82" t="s">
        <v>1294</v>
      </c>
      <c r="E393" s="82" t="s">
        <v>1377</v>
      </c>
      <c r="F393" s="82" t="s">
        <v>38</v>
      </c>
      <c r="G393" s="82" t="s">
        <v>263</v>
      </c>
      <c r="H393" s="82" t="s">
        <v>55</v>
      </c>
      <c r="I393" s="82" t="s">
        <v>1225</v>
      </c>
      <c r="J393" s="82" t="s">
        <v>109</v>
      </c>
      <c r="K393" s="82" t="s">
        <v>1225</v>
      </c>
      <c r="L393" s="82" t="s">
        <v>1225</v>
      </c>
      <c r="M393" s="82" t="s">
        <v>1225</v>
      </c>
      <c r="N393" s="82" t="s">
        <v>39</v>
      </c>
      <c r="O393" s="82" t="s">
        <v>37</v>
      </c>
      <c r="P393" s="82" t="s">
        <v>1295</v>
      </c>
      <c r="Q393" s="82" t="s">
        <v>1211</v>
      </c>
    </row>
    <row r="394" spans="1:17" x14ac:dyDescent="0.2">
      <c r="A394" s="82" t="s">
        <v>1297</v>
      </c>
      <c r="B394" s="82" t="s">
        <v>36</v>
      </c>
      <c r="C394" s="82" t="s">
        <v>1296</v>
      </c>
      <c r="D394" s="82" t="s">
        <v>1297</v>
      </c>
      <c r="E394" s="82" t="s">
        <v>1379</v>
      </c>
      <c r="F394" s="82" t="s">
        <v>38</v>
      </c>
      <c r="G394" s="82" t="s">
        <v>263</v>
      </c>
      <c r="H394" s="82" t="s">
        <v>55</v>
      </c>
      <c r="I394" s="82" t="s">
        <v>1225</v>
      </c>
      <c r="J394" s="82" t="s">
        <v>109</v>
      </c>
      <c r="K394" s="82" t="s">
        <v>1225</v>
      </c>
      <c r="L394" s="82" t="s">
        <v>1225</v>
      </c>
      <c r="M394" s="82" t="s">
        <v>1225</v>
      </c>
      <c r="N394" s="82" t="s">
        <v>39</v>
      </c>
      <c r="O394" s="82" t="s">
        <v>37</v>
      </c>
      <c r="P394" s="82" t="s">
        <v>1298</v>
      </c>
      <c r="Q394" s="82" t="s">
        <v>1211</v>
      </c>
    </row>
    <row r="395" spans="1:17" x14ac:dyDescent="0.2">
      <c r="A395" s="82" t="s">
        <v>1300</v>
      </c>
      <c r="B395" s="82" t="s">
        <v>36</v>
      </c>
      <c r="C395" s="82" t="s">
        <v>1299</v>
      </c>
      <c r="D395" s="82" t="s">
        <v>1300</v>
      </c>
      <c r="E395" s="82" t="s">
        <v>1404</v>
      </c>
      <c r="F395" s="82" t="s">
        <v>38</v>
      </c>
      <c r="G395" s="82" t="s">
        <v>263</v>
      </c>
      <c r="H395" s="82" t="s">
        <v>43</v>
      </c>
      <c r="I395" s="82" t="s">
        <v>1225</v>
      </c>
      <c r="J395" s="82" t="s">
        <v>109</v>
      </c>
      <c r="K395" s="82" t="s">
        <v>1225</v>
      </c>
      <c r="L395" s="82" t="s">
        <v>1225</v>
      </c>
      <c r="M395" s="82" t="s">
        <v>1225</v>
      </c>
      <c r="N395" s="82" t="s">
        <v>39</v>
      </c>
      <c r="O395" s="82" t="s">
        <v>37</v>
      </c>
      <c r="P395" s="82" t="s">
        <v>1301</v>
      </c>
      <c r="Q395" s="82" t="s">
        <v>1211</v>
      </c>
    </row>
    <row r="396" spans="1:17" x14ac:dyDescent="0.2">
      <c r="A396" s="82" t="s">
        <v>1303</v>
      </c>
      <c r="B396" s="82" t="s">
        <v>36</v>
      </c>
      <c r="C396" s="82" t="s">
        <v>1302</v>
      </c>
      <c r="D396" s="82" t="s">
        <v>1303</v>
      </c>
      <c r="E396" s="82" t="s">
        <v>1585</v>
      </c>
      <c r="F396" s="82" t="s">
        <v>38</v>
      </c>
      <c r="G396" s="82" t="s">
        <v>263</v>
      </c>
      <c r="H396" s="82" t="s">
        <v>55</v>
      </c>
      <c r="I396" s="82" t="s">
        <v>1225</v>
      </c>
      <c r="J396" s="82" t="s">
        <v>109</v>
      </c>
      <c r="K396" s="82" t="s">
        <v>1225</v>
      </c>
      <c r="L396" s="82" t="s">
        <v>1225</v>
      </c>
      <c r="M396" s="82" t="s">
        <v>1225</v>
      </c>
      <c r="N396" s="82" t="s">
        <v>39</v>
      </c>
      <c r="O396" s="82" t="s">
        <v>37</v>
      </c>
      <c r="P396" s="82" t="s">
        <v>1304</v>
      </c>
      <c r="Q396" s="82" t="s">
        <v>1211</v>
      </c>
    </row>
    <row r="397" spans="1:17" x14ac:dyDescent="0.2">
      <c r="A397" s="82" t="s">
        <v>1306</v>
      </c>
      <c r="B397" s="82" t="s">
        <v>36</v>
      </c>
      <c r="C397" s="82" t="s">
        <v>1305</v>
      </c>
      <c r="D397" s="82" t="s">
        <v>1306</v>
      </c>
      <c r="E397" s="82" t="s">
        <v>1586</v>
      </c>
      <c r="F397" s="82" t="s">
        <v>38</v>
      </c>
      <c r="G397" s="82" t="s">
        <v>263</v>
      </c>
      <c r="H397" s="82" t="s">
        <v>43</v>
      </c>
      <c r="I397" s="82" t="s">
        <v>1225</v>
      </c>
      <c r="J397" s="82" t="s">
        <v>109</v>
      </c>
      <c r="K397" s="82" t="s">
        <v>1225</v>
      </c>
      <c r="L397" s="82" t="s">
        <v>1225</v>
      </c>
      <c r="M397" s="82" t="s">
        <v>1225</v>
      </c>
      <c r="N397" s="82" t="s">
        <v>39</v>
      </c>
      <c r="O397" s="82" t="s">
        <v>37</v>
      </c>
      <c r="P397" s="82" t="s">
        <v>1307</v>
      </c>
      <c r="Q397" s="82" t="s">
        <v>1211</v>
      </c>
    </row>
    <row r="398" spans="1:17" x14ac:dyDescent="0.2">
      <c r="A398" s="82" t="s">
        <v>1309</v>
      </c>
      <c r="B398" s="82" t="s">
        <v>36</v>
      </c>
      <c r="C398" s="82" t="s">
        <v>1308</v>
      </c>
      <c r="D398" s="82" t="s">
        <v>1309</v>
      </c>
      <c r="E398" s="82" t="s">
        <v>1584</v>
      </c>
      <c r="F398" s="82" t="s">
        <v>38</v>
      </c>
      <c r="G398" s="82" t="s">
        <v>263</v>
      </c>
      <c r="H398" s="82" t="s">
        <v>43</v>
      </c>
      <c r="I398" s="82" t="s">
        <v>1225</v>
      </c>
      <c r="J398" s="82" t="s">
        <v>109</v>
      </c>
      <c r="K398" s="82" t="s">
        <v>1225</v>
      </c>
      <c r="L398" s="82" t="s">
        <v>1225</v>
      </c>
      <c r="M398" s="82" t="s">
        <v>1225</v>
      </c>
      <c r="N398" s="82" t="s">
        <v>39</v>
      </c>
      <c r="O398" s="82" t="s">
        <v>37</v>
      </c>
      <c r="P398" s="82" t="s">
        <v>1310</v>
      </c>
      <c r="Q398" s="82" t="s">
        <v>1211</v>
      </c>
    </row>
    <row r="399" spans="1:17" x14ac:dyDescent="0.2">
      <c r="A399" s="82" t="s">
        <v>1312</v>
      </c>
      <c r="B399" s="82" t="s">
        <v>36</v>
      </c>
      <c r="C399" s="82" t="s">
        <v>1311</v>
      </c>
      <c r="D399" s="82" t="s">
        <v>1312</v>
      </c>
      <c r="E399" s="82" t="s">
        <v>1583</v>
      </c>
      <c r="F399" s="82" t="s">
        <v>38</v>
      </c>
      <c r="G399" s="82" t="s">
        <v>263</v>
      </c>
      <c r="H399" s="82" t="s">
        <v>55</v>
      </c>
      <c r="I399" s="82" t="s">
        <v>1225</v>
      </c>
      <c r="J399" s="82" t="s">
        <v>109</v>
      </c>
      <c r="K399" s="82" t="s">
        <v>1225</v>
      </c>
      <c r="L399" s="82" t="s">
        <v>1225</v>
      </c>
      <c r="M399" s="82" t="s">
        <v>1225</v>
      </c>
      <c r="N399" s="82" t="s">
        <v>39</v>
      </c>
      <c r="O399" s="82" t="s">
        <v>37</v>
      </c>
      <c r="P399" s="82" t="s">
        <v>1313</v>
      </c>
      <c r="Q399" s="82" t="s">
        <v>1211</v>
      </c>
    </row>
    <row r="400" spans="1:17" x14ac:dyDescent="0.2">
      <c r="A400" s="82" t="s">
        <v>1315</v>
      </c>
      <c r="B400" s="82" t="s">
        <v>36</v>
      </c>
      <c r="C400" s="82" t="s">
        <v>1314</v>
      </c>
      <c r="D400" s="82" t="s">
        <v>1315</v>
      </c>
      <c r="E400" s="82" t="s">
        <v>1433</v>
      </c>
      <c r="F400" s="82" t="s">
        <v>38</v>
      </c>
      <c r="G400" s="82" t="s">
        <v>1316</v>
      </c>
      <c r="H400" s="82" t="s">
        <v>55</v>
      </c>
      <c r="I400" s="82" t="s">
        <v>1225</v>
      </c>
      <c r="J400" s="82" t="s">
        <v>109</v>
      </c>
      <c r="K400" s="82" t="s">
        <v>1225</v>
      </c>
      <c r="L400" s="82" t="s">
        <v>1225</v>
      </c>
      <c r="M400" s="82" t="s">
        <v>1225</v>
      </c>
      <c r="N400" s="82" t="s">
        <v>39</v>
      </c>
      <c r="O400" s="82" t="s">
        <v>37</v>
      </c>
      <c r="P400" s="82" t="s">
        <v>1317</v>
      </c>
      <c r="Q400" s="82" t="s">
        <v>1211</v>
      </c>
    </row>
    <row r="401" spans="1:17" x14ac:dyDescent="0.2">
      <c r="A401" s="82" t="s">
        <v>1319</v>
      </c>
      <c r="B401" s="82" t="s">
        <v>36</v>
      </c>
      <c r="C401" s="82" t="s">
        <v>1318</v>
      </c>
      <c r="D401" s="82" t="s">
        <v>1319</v>
      </c>
      <c r="E401" s="82" t="s">
        <v>1587</v>
      </c>
      <c r="F401" s="82" t="s">
        <v>38</v>
      </c>
      <c r="G401" s="82" t="s">
        <v>1316</v>
      </c>
      <c r="H401" s="82" t="s">
        <v>43</v>
      </c>
      <c r="I401" s="82" t="s">
        <v>1225</v>
      </c>
      <c r="J401" s="82" t="s">
        <v>109</v>
      </c>
      <c r="K401" s="82" t="s">
        <v>1225</v>
      </c>
      <c r="L401" s="82" t="s">
        <v>1225</v>
      </c>
      <c r="M401" s="82" t="s">
        <v>1225</v>
      </c>
      <c r="N401" s="82" t="s">
        <v>39</v>
      </c>
      <c r="O401" s="82" t="s">
        <v>37</v>
      </c>
      <c r="P401" s="82" t="s">
        <v>1320</v>
      </c>
      <c r="Q401" s="82" t="s">
        <v>1211</v>
      </c>
    </row>
    <row r="402" spans="1:17" x14ac:dyDescent="0.2">
      <c r="A402" s="82" t="s">
        <v>1322</v>
      </c>
      <c r="B402" s="82" t="s">
        <v>36</v>
      </c>
      <c r="C402" s="82" t="s">
        <v>1321</v>
      </c>
      <c r="D402" s="82" t="s">
        <v>1322</v>
      </c>
      <c r="E402" s="82" t="s">
        <v>1588</v>
      </c>
      <c r="F402" s="82" t="s">
        <v>38</v>
      </c>
      <c r="G402" s="82" t="s">
        <v>1316</v>
      </c>
      <c r="H402" s="82" t="s">
        <v>55</v>
      </c>
      <c r="I402" s="82" t="s">
        <v>1225</v>
      </c>
      <c r="J402" s="82" t="s">
        <v>64</v>
      </c>
      <c r="K402" s="82" t="s">
        <v>1225</v>
      </c>
      <c r="L402" s="82" t="s">
        <v>1225</v>
      </c>
      <c r="M402" s="82" t="s">
        <v>1225</v>
      </c>
      <c r="N402" s="82" t="s">
        <v>39</v>
      </c>
      <c r="O402" s="82" t="s">
        <v>37</v>
      </c>
      <c r="P402" s="82" t="s">
        <v>1323</v>
      </c>
      <c r="Q402" s="82" t="s">
        <v>1211</v>
      </c>
    </row>
    <row r="403" spans="1:17" x14ac:dyDescent="0.2">
      <c r="A403" s="82" t="s">
        <v>1325</v>
      </c>
      <c r="B403" s="82" t="s">
        <v>36</v>
      </c>
      <c r="C403" s="82" t="s">
        <v>1324</v>
      </c>
      <c r="D403" s="82" t="s">
        <v>1325</v>
      </c>
      <c r="E403" s="82" t="s">
        <v>1589</v>
      </c>
      <c r="F403" s="82" t="s">
        <v>38</v>
      </c>
      <c r="G403" s="82" t="s">
        <v>1316</v>
      </c>
      <c r="H403" s="82" t="s">
        <v>43</v>
      </c>
      <c r="I403" s="82" t="s">
        <v>1225</v>
      </c>
      <c r="J403" s="82" t="s">
        <v>64</v>
      </c>
      <c r="K403" s="82" t="s">
        <v>1225</v>
      </c>
      <c r="L403" s="82" t="s">
        <v>1225</v>
      </c>
      <c r="M403" s="82" t="s">
        <v>1225</v>
      </c>
      <c r="N403" s="82" t="s">
        <v>39</v>
      </c>
      <c r="O403" s="82" t="s">
        <v>37</v>
      </c>
      <c r="P403" s="82" t="s">
        <v>1326</v>
      </c>
      <c r="Q403" s="82" t="s">
        <v>1211</v>
      </c>
    </row>
    <row r="404" spans="1:17" x14ac:dyDescent="0.2">
      <c r="A404" s="82" t="s">
        <v>1328</v>
      </c>
      <c r="B404" s="82" t="s">
        <v>36</v>
      </c>
      <c r="C404" s="82" t="s">
        <v>1327</v>
      </c>
      <c r="D404" s="82" t="s">
        <v>1328</v>
      </c>
      <c r="E404" s="82" t="s">
        <v>1590</v>
      </c>
      <c r="F404" s="82" t="s">
        <v>38</v>
      </c>
      <c r="G404" s="82" t="s">
        <v>480</v>
      </c>
      <c r="H404" s="82" t="s">
        <v>1225</v>
      </c>
      <c r="I404" s="82" t="s">
        <v>1225</v>
      </c>
      <c r="J404" s="82" t="s">
        <v>71</v>
      </c>
      <c r="K404" s="82" t="s">
        <v>65</v>
      </c>
      <c r="L404" s="82" t="s">
        <v>1225</v>
      </c>
      <c r="M404" s="82" t="s">
        <v>1225</v>
      </c>
      <c r="N404" s="82" t="s">
        <v>39</v>
      </c>
      <c r="O404" s="82" t="s">
        <v>37</v>
      </c>
      <c r="P404" s="82" t="s">
        <v>1329</v>
      </c>
      <c r="Q404" s="82" t="s">
        <v>1211</v>
      </c>
    </row>
    <row r="405" spans="1:17" x14ac:dyDescent="0.2">
      <c r="A405" s="82" t="s">
        <v>1331</v>
      </c>
      <c r="B405" s="82" t="s">
        <v>36</v>
      </c>
      <c r="C405" s="82" t="s">
        <v>1330</v>
      </c>
      <c r="D405" s="82" t="s">
        <v>1331</v>
      </c>
      <c r="E405" s="82" t="s">
        <v>1591</v>
      </c>
      <c r="F405" s="82" t="s">
        <v>38</v>
      </c>
      <c r="G405" s="82" t="s">
        <v>718</v>
      </c>
      <c r="H405" s="82" t="s">
        <v>84</v>
      </c>
      <c r="I405" s="82" t="s">
        <v>1225</v>
      </c>
      <c r="J405" s="82" t="s">
        <v>1332</v>
      </c>
      <c r="K405" s="82" t="s">
        <v>1225</v>
      </c>
      <c r="L405" s="82" t="s">
        <v>1225</v>
      </c>
      <c r="M405" s="82" t="s">
        <v>1225</v>
      </c>
      <c r="N405" s="82" t="s">
        <v>39</v>
      </c>
      <c r="O405" s="82" t="s">
        <v>37</v>
      </c>
      <c r="P405" s="82" t="s">
        <v>1333</v>
      </c>
      <c r="Q405" s="82" t="s">
        <v>1211</v>
      </c>
    </row>
    <row r="406" spans="1:17" x14ac:dyDescent="0.2">
      <c r="A406" s="82" t="s">
        <v>1335</v>
      </c>
      <c r="B406" s="82" t="s">
        <v>36</v>
      </c>
      <c r="C406" s="82" t="s">
        <v>1334</v>
      </c>
      <c r="D406" s="82" t="s">
        <v>1335</v>
      </c>
      <c r="E406" s="82" t="s">
        <v>1592</v>
      </c>
      <c r="F406" s="82" t="s">
        <v>38</v>
      </c>
      <c r="G406" s="82" t="s">
        <v>718</v>
      </c>
      <c r="H406" s="82" t="s">
        <v>84</v>
      </c>
      <c r="I406" s="82" t="s">
        <v>1225</v>
      </c>
      <c r="J406" s="82" t="s">
        <v>1332</v>
      </c>
      <c r="K406" s="82" t="s">
        <v>1225</v>
      </c>
      <c r="L406" s="82" t="s">
        <v>1225</v>
      </c>
      <c r="M406" s="82" t="s">
        <v>1225</v>
      </c>
      <c r="N406" s="82" t="s">
        <v>39</v>
      </c>
      <c r="O406" s="82" t="s">
        <v>37</v>
      </c>
      <c r="P406" s="82" t="s">
        <v>1336</v>
      </c>
      <c r="Q406" s="82" t="s">
        <v>1211</v>
      </c>
    </row>
    <row r="407" spans="1:17" x14ac:dyDescent="0.2">
      <c r="A407" s="82" t="s">
        <v>1338</v>
      </c>
      <c r="B407" s="82" t="s">
        <v>36</v>
      </c>
      <c r="C407" s="82" t="s">
        <v>1337</v>
      </c>
      <c r="D407" s="82" t="s">
        <v>1338</v>
      </c>
      <c r="E407" s="82" t="s">
        <v>1593</v>
      </c>
      <c r="F407" s="82" t="s">
        <v>38</v>
      </c>
      <c r="G407" s="82" t="s">
        <v>729</v>
      </c>
      <c r="H407" s="82" t="s">
        <v>55</v>
      </c>
      <c r="I407" s="82" t="s">
        <v>63</v>
      </c>
      <c r="J407" s="82" t="s">
        <v>544</v>
      </c>
      <c r="K407" s="82" t="s">
        <v>65</v>
      </c>
      <c r="L407" s="82" t="s">
        <v>1225</v>
      </c>
      <c r="M407" s="82" t="s">
        <v>1225</v>
      </c>
      <c r="N407" s="82" t="s">
        <v>39</v>
      </c>
      <c r="O407" s="82" t="s">
        <v>37</v>
      </c>
      <c r="P407" s="82" t="s">
        <v>1339</v>
      </c>
      <c r="Q407" s="82" t="s">
        <v>1211</v>
      </c>
    </row>
    <row r="408" spans="1:17" x14ac:dyDescent="0.2">
      <c r="A408" s="82" t="s">
        <v>1341</v>
      </c>
      <c r="B408" s="82" t="s">
        <v>36</v>
      </c>
      <c r="C408" s="82" t="s">
        <v>1340</v>
      </c>
      <c r="D408" s="82" t="s">
        <v>1341</v>
      </c>
      <c r="E408" s="82" t="s">
        <v>1594</v>
      </c>
      <c r="F408" s="82" t="s">
        <v>38</v>
      </c>
      <c r="G408" s="82" t="s">
        <v>729</v>
      </c>
      <c r="H408" s="82" t="s">
        <v>43</v>
      </c>
      <c r="I408" s="82" t="s">
        <v>63</v>
      </c>
      <c r="J408" s="82" t="s">
        <v>544</v>
      </c>
      <c r="K408" s="82" t="s">
        <v>65</v>
      </c>
      <c r="L408" s="82" t="s">
        <v>1225</v>
      </c>
      <c r="M408" s="82" t="s">
        <v>1225</v>
      </c>
      <c r="N408" s="82" t="s">
        <v>39</v>
      </c>
      <c r="O408" s="82" t="s">
        <v>37</v>
      </c>
      <c r="P408" s="82" t="s">
        <v>1342</v>
      </c>
      <c r="Q408" s="82" t="s">
        <v>1211</v>
      </c>
    </row>
    <row r="409" spans="1:17" x14ac:dyDescent="0.2">
      <c r="A409" s="82" t="s">
        <v>1344</v>
      </c>
      <c r="B409" s="82" t="s">
        <v>36</v>
      </c>
      <c r="C409" s="82" t="s">
        <v>1343</v>
      </c>
      <c r="D409" s="82" t="s">
        <v>1344</v>
      </c>
      <c r="E409" s="82" t="s">
        <v>1595</v>
      </c>
      <c r="F409" s="82" t="s">
        <v>38</v>
      </c>
      <c r="G409" s="82" t="s">
        <v>729</v>
      </c>
      <c r="H409" s="82" t="s">
        <v>55</v>
      </c>
      <c r="I409" s="82" t="s">
        <v>63</v>
      </c>
      <c r="J409" s="82" t="s">
        <v>544</v>
      </c>
      <c r="K409" s="82" t="s">
        <v>65</v>
      </c>
      <c r="L409" s="82" t="s">
        <v>1225</v>
      </c>
      <c r="M409" s="82" t="s">
        <v>1225</v>
      </c>
      <c r="N409" s="82" t="s">
        <v>39</v>
      </c>
      <c r="O409" s="82" t="s">
        <v>37</v>
      </c>
      <c r="P409" s="82" t="s">
        <v>1345</v>
      </c>
      <c r="Q409" s="82" t="s">
        <v>1211</v>
      </c>
    </row>
    <row r="410" spans="1:17" x14ac:dyDescent="0.2">
      <c r="A410" s="82" t="s">
        <v>1347</v>
      </c>
      <c r="B410" s="82" t="s">
        <v>36</v>
      </c>
      <c r="C410" s="82" t="s">
        <v>1346</v>
      </c>
      <c r="D410" s="82" t="s">
        <v>1347</v>
      </c>
      <c r="E410" s="82" t="s">
        <v>1596</v>
      </c>
      <c r="F410" s="82" t="s">
        <v>38</v>
      </c>
      <c r="G410" s="82" t="s">
        <v>729</v>
      </c>
      <c r="H410" s="82" t="s">
        <v>43</v>
      </c>
      <c r="I410" s="82" t="s">
        <v>63</v>
      </c>
      <c r="J410" s="82" t="s">
        <v>544</v>
      </c>
      <c r="K410" s="82" t="s">
        <v>65</v>
      </c>
      <c r="L410" s="82" t="s">
        <v>1225</v>
      </c>
      <c r="M410" s="82" t="s">
        <v>1225</v>
      </c>
      <c r="N410" s="82" t="s">
        <v>39</v>
      </c>
      <c r="O410" s="82" t="s">
        <v>37</v>
      </c>
      <c r="P410" s="82" t="s">
        <v>1348</v>
      </c>
      <c r="Q410" s="82" t="s">
        <v>1211</v>
      </c>
    </row>
    <row r="411" spans="1:17" x14ac:dyDescent="0.2">
      <c r="A411" s="82" t="s">
        <v>1598</v>
      </c>
      <c r="B411" s="82" t="s">
        <v>36</v>
      </c>
      <c r="C411" s="82" t="s">
        <v>1597</v>
      </c>
      <c r="D411" s="82" t="s">
        <v>1598</v>
      </c>
      <c r="E411" s="82" t="s">
        <v>1599</v>
      </c>
      <c r="F411" s="82" t="s">
        <v>38</v>
      </c>
      <c r="G411" s="82" t="s">
        <v>803</v>
      </c>
      <c r="H411" s="82" t="s">
        <v>55</v>
      </c>
      <c r="I411" s="82" t="s">
        <v>37</v>
      </c>
      <c r="J411" s="82" t="s">
        <v>109</v>
      </c>
      <c r="K411" s="82" t="s">
        <v>37</v>
      </c>
      <c r="L411" s="82" t="s">
        <v>37</v>
      </c>
      <c r="M411" s="82" t="s">
        <v>37</v>
      </c>
      <c r="N411" s="82" t="s">
        <v>39</v>
      </c>
      <c r="O411" s="82" t="s">
        <v>37</v>
      </c>
      <c r="P411" s="82" t="s">
        <v>1600</v>
      </c>
      <c r="Q411" s="82" t="s">
        <v>1211</v>
      </c>
    </row>
    <row r="412" spans="1:17" x14ac:dyDescent="0.2">
      <c r="A412" s="82" t="s">
        <v>1602</v>
      </c>
      <c r="B412" s="82" t="s">
        <v>36</v>
      </c>
      <c r="C412" s="82" t="s">
        <v>1601</v>
      </c>
      <c r="D412" s="82" t="s">
        <v>1602</v>
      </c>
      <c r="E412" s="82" t="s">
        <v>1603</v>
      </c>
      <c r="F412" s="82" t="s">
        <v>38</v>
      </c>
      <c r="G412" s="82" t="s">
        <v>803</v>
      </c>
      <c r="H412" s="82" t="s">
        <v>43</v>
      </c>
      <c r="I412" s="82" t="s">
        <v>37</v>
      </c>
      <c r="J412" s="82" t="s">
        <v>109</v>
      </c>
      <c r="K412" s="82" t="s">
        <v>37</v>
      </c>
      <c r="L412" s="82" t="s">
        <v>37</v>
      </c>
      <c r="M412" s="82" t="s">
        <v>37</v>
      </c>
      <c r="N412" s="82" t="s">
        <v>39</v>
      </c>
      <c r="O412" s="82" t="s">
        <v>37</v>
      </c>
      <c r="P412" s="82" t="s">
        <v>1604</v>
      </c>
      <c r="Q412" s="82" t="s">
        <v>1211</v>
      </c>
    </row>
    <row r="413" spans="1:17" x14ac:dyDescent="0.2">
      <c r="A413" s="82" t="s">
        <v>1606</v>
      </c>
      <c r="B413" s="82" t="s">
        <v>36</v>
      </c>
      <c r="C413" s="82" t="s">
        <v>1605</v>
      </c>
      <c r="D413" s="82" t="s">
        <v>1606</v>
      </c>
      <c r="E413" s="82" t="s">
        <v>1607</v>
      </c>
      <c r="F413" s="82" t="s">
        <v>38</v>
      </c>
      <c r="G413" s="82" t="s">
        <v>803</v>
      </c>
      <c r="H413" s="82" t="s">
        <v>55</v>
      </c>
      <c r="I413" s="82" t="s">
        <v>37</v>
      </c>
      <c r="J413" s="82" t="s">
        <v>109</v>
      </c>
      <c r="K413" s="82" t="s">
        <v>37</v>
      </c>
      <c r="L413" s="82" t="s">
        <v>37</v>
      </c>
      <c r="M413" s="82" t="s">
        <v>37</v>
      </c>
      <c r="N413" s="82" t="s">
        <v>39</v>
      </c>
      <c r="O413" s="82" t="s">
        <v>37</v>
      </c>
      <c r="P413" s="82" t="s">
        <v>1608</v>
      </c>
      <c r="Q413" s="82" t="s">
        <v>1211</v>
      </c>
    </row>
    <row r="414" spans="1:17" x14ac:dyDescent="0.2">
      <c r="A414" s="82" t="s">
        <v>1610</v>
      </c>
      <c r="B414" s="82" t="s">
        <v>36</v>
      </c>
      <c r="C414" s="82" t="s">
        <v>1609</v>
      </c>
      <c r="D414" s="82" t="s">
        <v>1610</v>
      </c>
      <c r="E414" s="82" t="s">
        <v>1611</v>
      </c>
      <c r="F414" s="82" t="s">
        <v>38</v>
      </c>
      <c r="G414" s="82" t="s">
        <v>803</v>
      </c>
      <c r="H414" s="82" t="s">
        <v>43</v>
      </c>
      <c r="I414" s="82" t="s">
        <v>37</v>
      </c>
      <c r="J414" s="82" t="s">
        <v>109</v>
      </c>
      <c r="K414" s="82" t="s">
        <v>37</v>
      </c>
      <c r="L414" s="82" t="s">
        <v>37</v>
      </c>
      <c r="M414" s="82" t="s">
        <v>37</v>
      </c>
      <c r="N414" s="82" t="s">
        <v>39</v>
      </c>
      <c r="O414" s="82" t="s">
        <v>37</v>
      </c>
      <c r="P414" s="82" t="s">
        <v>1612</v>
      </c>
      <c r="Q414" s="82" t="s">
        <v>1211</v>
      </c>
    </row>
    <row r="415" spans="1:17" x14ac:dyDescent="0.2">
      <c r="A415" s="82" t="s">
        <v>1614</v>
      </c>
      <c r="B415" s="82" t="s">
        <v>36</v>
      </c>
      <c r="C415" s="82" t="s">
        <v>1613</v>
      </c>
      <c r="D415" s="82" t="s">
        <v>1614</v>
      </c>
      <c r="E415" s="82" t="s">
        <v>1549</v>
      </c>
      <c r="F415" s="82" t="s">
        <v>38</v>
      </c>
      <c r="G415" s="82" t="s">
        <v>803</v>
      </c>
      <c r="H415" s="82" t="s">
        <v>55</v>
      </c>
      <c r="I415" s="82" t="s">
        <v>37</v>
      </c>
      <c r="J415" s="82" t="s">
        <v>85</v>
      </c>
      <c r="K415" s="82" t="s">
        <v>65</v>
      </c>
      <c r="L415" s="82" t="s">
        <v>37</v>
      </c>
      <c r="M415" s="82" t="s">
        <v>37</v>
      </c>
      <c r="N415" s="82" t="s">
        <v>39</v>
      </c>
      <c r="O415" s="82" t="s">
        <v>37</v>
      </c>
      <c r="P415" s="82" t="s">
        <v>1615</v>
      </c>
      <c r="Q415" s="82" t="s">
        <v>1211</v>
      </c>
    </row>
    <row r="416" spans="1:17" x14ac:dyDescent="0.2">
      <c r="A416" s="82" t="s">
        <v>1617</v>
      </c>
      <c r="B416" s="82" t="s">
        <v>36</v>
      </c>
      <c r="C416" s="82" t="s">
        <v>1616</v>
      </c>
      <c r="D416" s="82" t="s">
        <v>1617</v>
      </c>
      <c r="E416" s="82" t="s">
        <v>1568</v>
      </c>
      <c r="F416" s="82" t="s">
        <v>38</v>
      </c>
      <c r="G416" s="82" t="s">
        <v>803</v>
      </c>
      <c r="H416" s="82" t="s">
        <v>43</v>
      </c>
      <c r="I416" s="82" t="s">
        <v>37</v>
      </c>
      <c r="J416" s="82" t="s">
        <v>85</v>
      </c>
      <c r="K416" s="82" t="s">
        <v>65</v>
      </c>
      <c r="L416" s="82" t="s">
        <v>37</v>
      </c>
      <c r="M416" s="82" t="s">
        <v>37</v>
      </c>
      <c r="N416" s="82" t="s">
        <v>39</v>
      </c>
      <c r="O416" s="82" t="s">
        <v>37</v>
      </c>
      <c r="P416" s="82" t="s">
        <v>1618</v>
      </c>
      <c r="Q416" s="82" t="s">
        <v>1211</v>
      </c>
    </row>
    <row r="417" spans="1:17" x14ac:dyDescent="0.2">
      <c r="A417" s="82" t="s">
        <v>1620</v>
      </c>
      <c r="B417" s="82" t="s">
        <v>36</v>
      </c>
      <c r="C417" s="82" t="s">
        <v>1619</v>
      </c>
      <c r="D417" s="82" t="s">
        <v>1620</v>
      </c>
      <c r="E417" s="82" t="s">
        <v>1621</v>
      </c>
      <c r="F417" s="82" t="s">
        <v>38</v>
      </c>
      <c r="G417" s="82" t="s">
        <v>803</v>
      </c>
      <c r="H417" s="82" t="s">
        <v>55</v>
      </c>
      <c r="I417" s="82" t="s">
        <v>37</v>
      </c>
      <c r="J417" s="82" t="s">
        <v>85</v>
      </c>
      <c r="K417" s="82" t="s">
        <v>65</v>
      </c>
      <c r="L417" s="82" t="s">
        <v>37</v>
      </c>
      <c r="M417" s="82" t="s">
        <v>37</v>
      </c>
      <c r="N417" s="82" t="s">
        <v>39</v>
      </c>
      <c r="O417" s="82" t="s">
        <v>37</v>
      </c>
      <c r="P417" s="82" t="s">
        <v>1622</v>
      </c>
      <c r="Q417" s="82" t="s">
        <v>1211</v>
      </c>
    </row>
    <row r="418" spans="1:17" x14ac:dyDescent="0.2">
      <c r="A418" s="82" t="s">
        <v>1624</v>
      </c>
      <c r="B418" s="82" t="s">
        <v>36</v>
      </c>
      <c r="C418" s="82" t="s">
        <v>1623</v>
      </c>
      <c r="D418" s="82" t="s">
        <v>1624</v>
      </c>
      <c r="E418" s="82" t="s">
        <v>1599</v>
      </c>
      <c r="F418" s="82" t="s">
        <v>38</v>
      </c>
      <c r="G418" s="82" t="s">
        <v>803</v>
      </c>
      <c r="H418" s="82" t="s">
        <v>43</v>
      </c>
      <c r="I418" s="82" t="s">
        <v>37</v>
      </c>
      <c r="J418" s="82" t="s">
        <v>85</v>
      </c>
      <c r="K418" s="82" t="s">
        <v>65</v>
      </c>
      <c r="L418" s="82" t="s">
        <v>37</v>
      </c>
      <c r="M418" s="82" t="s">
        <v>37</v>
      </c>
      <c r="N418" s="82" t="s">
        <v>39</v>
      </c>
      <c r="O418" s="82" t="s">
        <v>37</v>
      </c>
      <c r="P418" s="82" t="s">
        <v>1625</v>
      </c>
      <c r="Q418" s="82" t="s">
        <v>1211</v>
      </c>
    </row>
    <row r="419" spans="1:17" x14ac:dyDescent="0.2">
      <c r="A419" s="82" t="s">
        <v>1627</v>
      </c>
      <c r="B419" s="82" t="s">
        <v>36</v>
      </c>
      <c r="C419" s="82" t="s">
        <v>1626</v>
      </c>
      <c r="D419" s="82" t="s">
        <v>1627</v>
      </c>
      <c r="E419" s="82" t="s">
        <v>1628</v>
      </c>
      <c r="F419" s="82" t="s">
        <v>38</v>
      </c>
      <c r="G419" s="82" t="s">
        <v>803</v>
      </c>
      <c r="H419" s="82" t="s">
        <v>55</v>
      </c>
      <c r="I419" s="82" t="s">
        <v>37</v>
      </c>
      <c r="J419" s="82" t="s">
        <v>109</v>
      </c>
      <c r="K419" s="82" t="s">
        <v>37</v>
      </c>
      <c r="L419" s="82" t="s">
        <v>37</v>
      </c>
      <c r="M419" s="82" t="s">
        <v>37</v>
      </c>
      <c r="N419" s="82" t="s">
        <v>39</v>
      </c>
      <c r="O419" s="82" t="s">
        <v>37</v>
      </c>
      <c r="P419" s="82" t="s">
        <v>1629</v>
      </c>
      <c r="Q419" s="82" t="s">
        <v>1211</v>
      </c>
    </row>
    <row r="420" spans="1:17" x14ac:dyDescent="0.2">
      <c r="A420" s="82" t="s">
        <v>1631</v>
      </c>
      <c r="B420" s="82" t="s">
        <v>36</v>
      </c>
      <c r="C420" s="82" t="s">
        <v>1630</v>
      </c>
      <c r="D420" s="82" t="s">
        <v>1631</v>
      </c>
      <c r="E420" s="82" t="s">
        <v>1632</v>
      </c>
      <c r="F420" s="82" t="s">
        <v>38</v>
      </c>
      <c r="G420" s="82" t="s">
        <v>803</v>
      </c>
      <c r="H420" s="82" t="s">
        <v>43</v>
      </c>
      <c r="I420" s="82" t="s">
        <v>37</v>
      </c>
      <c r="J420" s="82" t="s">
        <v>109</v>
      </c>
      <c r="K420" s="82" t="s">
        <v>37</v>
      </c>
      <c r="L420" s="82" t="s">
        <v>37</v>
      </c>
      <c r="M420" s="82" t="s">
        <v>37</v>
      </c>
      <c r="N420" s="82" t="s">
        <v>39</v>
      </c>
      <c r="O420" s="82" t="s">
        <v>37</v>
      </c>
      <c r="P420" s="82" t="s">
        <v>1633</v>
      </c>
      <c r="Q420" s="82" t="s">
        <v>1211</v>
      </c>
    </row>
    <row r="421" spans="1:17" x14ac:dyDescent="0.2">
      <c r="A421" s="82" t="s">
        <v>1635</v>
      </c>
      <c r="B421" s="82" t="s">
        <v>36</v>
      </c>
      <c r="C421" s="82" t="s">
        <v>1634</v>
      </c>
      <c r="D421" s="82" t="s">
        <v>1635</v>
      </c>
      <c r="E421" s="82" t="s">
        <v>1636</v>
      </c>
      <c r="F421" s="82" t="s">
        <v>38</v>
      </c>
      <c r="G421" s="82" t="s">
        <v>803</v>
      </c>
      <c r="H421" s="82" t="s">
        <v>55</v>
      </c>
      <c r="I421" s="82" t="s">
        <v>37</v>
      </c>
      <c r="J421" s="82" t="s">
        <v>109</v>
      </c>
      <c r="K421" s="82" t="s">
        <v>37</v>
      </c>
      <c r="L421" s="82" t="s">
        <v>37</v>
      </c>
      <c r="M421" s="82" t="s">
        <v>37</v>
      </c>
      <c r="N421" s="82" t="s">
        <v>39</v>
      </c>
      <c r="O421" s="82" t="s">
        <v>37</v>
      </c>
      <c r="P421" s="82" t="s">
        <v>1637</v>
      </c>
      <c r="Q421" s="82" t="s">
        <v>1211</v>
      </c>
    </row>
    <row r="422" spans="1:17" x14ac:dyDescent="0.2">
      <c r="A422" s="82" t="s">
        <v>1639</v>
      </c>
      <c r="B422" s="82" t="s">
        <v>36</v>
      </c>
      <c r="C422" s="82" t="s">
        <v>1638</v>
      </c>
      <c r="D422" s="82" t="s">
        <v>1639</v>
      </c>
      <c r="E422" s="82" t="s">
        <v>1640</v>
      </c>
      <c r="F422" s="82" t="s">
        <v>38</v>
      </c>
      <c r="G422" s="82" t="s">
        <v>803</v>
      </c>
      <c r="H422" s="82" t="s">
        <v>43</v>
      </c>
      <c r="I422" s="82" t="s">
        <v>37</v>
      </c>
      <c r="J422" s="82" t="s">
        <v>109</v>
      </c>
      <c r="K422" s="82" t="s">
        <v>37</v>
      </c>
      <c r="L422" s="82" t="s">
        <v>37</v>
      </c>
      <c r="M422" s="82" t="s">
        <v>37</v>
      </c>
      <c r="N422" s="82" t="s">
        <v>39</v>
      </c>
      <c r="O422" s="82" t="s">
        <v>37</v>
      </c>
      <c r="P422" s="82" t="s">
        <v>1641</v>
      </c>
      <c r="Q422" s="82" t="s">
        <v>1211</v>
      </c>
    </row>
    <row r="423" spans="1:17" x14ac:dyDescent="0.2">
      <c r="A423" s="82" t="s">
        <v>1643</v>
      </c>
      <c r="B423" s="82" t="s">
        <v>36</v>
      </c>
      <c r="C423" s="82" t="s">
        <v>1642</v>
      </c>
      <c r="D423" s="82" t="s">
        <v>1643</v>
      </c>
      <c r="E423" s="82" t="s">
        <v>1603</v>
      </c>
      <c r="F423" s="82" t="s">
        <v>38</v>
      </c>
      <c r="G423" s="82" t="s">
        <v>803</v>
      </c>
      <c r="H423" s="82" t="s">
        <v>55</v>
      </c>
      <c r="I423" s="82" t="s">
        <v>37</v>
      </c>
      <c r="J423" s="82" t="s">
        <v>109</v>
      </c>
      <c r="K423" s="82" t="s">
        <v>37</v>
      </c>
      <c r="L423" s="82" t="s">
        <v>37</v>
      </c>
      <c r="M423" s="82" t="s">
        <v>37</v>
      </c>
      <c r="N423" s="82" t="s">
        <v>39</v>
      </c>
      <c r="O423" s="82" t="s">
        <v>37</v>
      </c>
      <c r="P423" s="82" t="s">
        <v>1644</v>
      </c>
      <c r="Q423" s="82" t="s">
        <v>1211</v>
      </c>
    </row>
    <row r="424" spans="1:17" x14ac:dyDescent="0.2">
      <c r="A424" s="82" t="s">
        <v>1646</v>
      </c>
      <c r="B424" s="82" t="s">
        <v>36</v>
      </c>
      <c r="C424" s="82" t="s">
        <v>1645</v>
      </c>
      <c r="D424" s="82" t="s">
        <v>1646</v>
      </c>
      <c r="E424" s="82" t="s">
        <v>1647</v>
      </c>
      <c r="F424" s="82" t="s">
        <v>38</v>
      </c>
      <c r="G424" s="82" t="s">
        <v>803</v>
      </c>
      <c r="H424" s="82" t="s">
        <v>43</v>
      </c>
      <c r="I424" s="82" t="s">
        <v>37</v>
      </c>
      <c r="J424" s="82" t="s">
        <v>109</v>
      </c>
      <c r="K424" s="82" t="s">
        <v>37</v>
      </c>
      <c r="L424" s="82" t="s">
        <v>37</v>
      </c>
      <c r="M424" s="82" t="s">
        <v>37</v>
      </c>
      <c r="N424" s="82" t="s">
        <v>39</v>
      </c>
      <c r="O424" s="82" t="s">
        <v>37</v>
      </c>
      <c r="P424" s="82" t="s">
        <v>1648</v>
      </c>
      <c r="Q424" s="82" t="s">
        <v>1211</v>
      </c>
    </row>
    <row r="425" spans="1:17" x14ac:dyDescent="0.2">
      <c r="A425" s="82" t="s">
        <v>1650</v>
      </c>
      <c r="B425" s="82" t="s">
        <v>36</v>
      </c>
      <c r="C425" s="82" t="s">
        <v>1649</v>
      </c>
      <c r="D425" s="82" t="s">
        <v>1650</v>
      </c>
      <c r="E425" s="82" t="s">
        <v>1611</v>
      </c>
      <c r="F425" s="82" t="s">
        <v>38</v>
      </c>
      <c r="G425" s="82" t="s">
        <v>803</v>
      </c>
      <c r="H425" s="82" t="s">
        <v>55</v>
      </c>
      <c r="I425" s="82" t="s">
        <v>37</v>
      </c>
      <c r="J425" s="82" t="s">
        <v>109</v>
      </c>
      <c r="K425" s="82" t="s">
        <v>37</v>
      </c>
      <c r="L425" s="82" t="s">
        <v>37</v>
      </c>
      <c r="M425" s="82" t="s">
        <v>37</v>
      </c>
      <c r="N425" s="82" t="s">
        <v>39</v>
      </c>
      <c r="O425" s="82" t="s">
        <v>37</v>
      </c>
      <c r="P425" s="82" t="s">
        <v>1651</v>
      </c>
      <c r="Q425" s="82" t="s">
        <v>1211</v>
      </c>
    </row>
    <row r="426" spans="1:17" x14ac:dyDescent="0.2">
      <c r="A426" s="82" t="s">
        <v>1653</v>
      </c>
      <c r="B426" s="82" t="s">
        <v>36</v>
      </c>
      <c r="C426" s="82" t="s">
        <v>1652</v>
      </c>
      <c r="D426" s="82" t="s">
        <v>1653</v>
      </c>
      <c r="E426" s="82" t="s">
        <v>1654</v>
      </c>
      <c r="F426" s="82" t="s">
        <v>38</v>
      </c>
      <c r="G426" s="82" t="s">
        <v>803</v>
      </c>
      <c r="H426" s="82" t="s">
        <v>43</v>
      </c>
      <c r="I426" s="82" t="s">
        <v>37</v>
      </c>
      <c r="J426" s="82" t="s">
        <v>109</v>
      </c>
      <c r="K426" s="82" t="s">
        <v>37</v>
      </c>
      <c r="L426" s="82" t="s">
        <v>37</v>
      </c>
      <c r="M426" s="82" t="s">
        <v>37</v>
      </c>
      <c r="N426" s="82" t="s">
        <v>39</v>
      </c>
      <c r="O426" s="82" t="s">
        <v>37</v>
      </c>
      <c r="P426" s="82" t="s">
        <v>1655</v>
      </c>
      <c r="Q426" s="82" t="s">
        <v>1211</v>
      </c>
    </row>
    <row r="427" spans="1:17" x14ac:dyDescent="0.2">
      <c r="A427" s="82" t="s">
        <v>1657</v>
      </c>
      <c r="B427" s="82" t="s">
        <v>36</v>
      </c>
      <c r="C427" s="82" t="s">
        <v>1656</v>
      </c>
      <c r="D427" s="82" t="s">
        <v>1657</v>
      </c>
      <c r="E427" s="82" t="s">
        <v>1568</v>
      </c>
      <c r="F427" s="82" t="s">
        <v>38</v>
      </c>
      <c r="G427" s="82" t="s">
        <v>803</v>
      </c>
      <c r="H427" s="82" t="s">
        <v>55</v>
      </c>
      <c r="I427" s="82" t="s">
        <v>37</v>
      </c>
      <c r="J427" s="82" t="s">
        <v>85</v>
      </c>
      <c r="K427" s="82" t="s">
        <v>65</v>
      </c>
      <c r="L427" s="82" t="s">
        <v>37</v>
      </c>
      <c r="M427" s="82" t="s">
        <v>37</v>
      </c>
      <c r="N427" s="82" t="s">
        <v>39</v>
      </c>
      <c r="O427" s="82" t="s">
        <v>37</v>
      </c>
      <c r="P427" s="82" t="s">
        <v>1658</v>
      </c>
      <c r="Q427" s="82" t="s">
        <v>1211</v>
      </c>
    </row>
    <row r="428" spans="1:17" x14ac:dyDescent="0.2">
      <c r="A428" s="82" t="s">
        <v>1660</v>
      </c>
      <c r="B428" s="82" t="s">
        <v>36</v>
      </c>
      <c r="C428" s="82" t="s">
        <v>1659</v>
      </c>
      <c r="D428" s="82" t="s">
        <v>1660</v>
      </c>
      <c r="E428" s="82" t="s">
        <v>1661</v>
      </c>
      <c r="F428" s="82" t="s">
        <v>38</v>
      </c>
      <c r="G428" s="82" t="s">
        <v>803</v>
      </c>
      <c r="H428" s="82" t="s">
        <v>43</v>
      </c>
      <c r="I428" s="82" t="s">
        <v>37</v>
      </c>
      <c r="J428" s="82" t="s">
        <v>85</v>
      </c>
      <c r="K428" s="82" t="s">
        <v>65</v>
      </c>
      <c r="L428" s="82" t="s">
        <v>37</v>
      </c>
      <c r="M428" s="82" t="s">
        <v>37</v>
      </c>
      <c r="N428" s="82" t="s">
        <v>39</v>
      </c>
      <c r="O428" s="82" t="s">
        <v>37</v>
      </c>
      <c r="P428" s="82" t="s">
        <v>1662</v>
      </c>
      <c r="Q428" s="82" t="s">
        <v>1211</v>
      </c>
    </row>
    <row r="429" spans="1:17" x14ac:dyDescent="0.2">
      <c r="A429" s="82" t="s">
        <v>1664</v>
      </c>
      <c r="B429" s="82" t="s">
        <v>36</v>
      </c>
      <c r="C429" s="82" t="s">
        <v>1663</v>
      </c>
      <c r="D429" s="82" t="s">
        <v>1664</v>
      </c>
      <c r="E429" s="82" t="s">
        <v>1599</v>
      </c>
      <c r="F429" s="82" t="s">
        <v>38</v>
      </c>
      <c r="G429" s="82" t="s">
        <v>803</v>
      </c>
      <c r="H429" s="82" t="s">
        <v>55</v>
      </c>
      <c r="I429" s="82" t="s">
        <v>37</v>
      </c>
      <c r="J429" s="82" t="s">
        <v>85</v>
      </c>
      <c r="K429" s="82" t="s">
        <v>65</v>
      </c>
      <c r="L429" s="82" t="s">
        <v>37</v>
      </c>
      <c r="M429" s="82" t="s">
        <v>37</v>
      </c>
      <c r="N429" s="82" t="s">
        <v>39</v>
      </c>
      <c r="O429" s="82" t="s">
        <v>37</v>
      </c>
      <c r="P429" s="82" t="s">
        <v>1665</v>
      </c>
      <c r="Q429" s="82" t="s">
        <v>1211</v>
      </c>
    </row>
    <row r="430" spans="1:17" x14ac:dyDescent="0.2">
      <c r="A430" s="82" t="s">
        <v>1667</v>
      </c>
      <c r="B430" s="82" t="s">
        <v>36</v>
      </c>
      <c r="C430" s="82" t="s">
        <v>1666</v>
      </c>
      <c r="D430" s="82" t="s">
        <v>1667</v>
      </c>
      <c r="E430" s="82" t="s">
        <v>1603</v>
      </c>
      <c r="F430" s="82" t="s">
        <v>38</v>
      </c>
      <c r="G430" s="82" t="s">
        <v>803</v>
      </c>
      <c r="H430" s="82" t="s">
        <v>43</v>
      </c>
      <c r="I430" s="82" t="s">
        <v>37</v>
      </c>
      <c r="J430" s="82" t="s">
        <v>85</v>
      </c>
      <c r="K430" s="82" t="s">
        <v>65</v>
      </c>
      <c r="L430" s="82" t="s">
        <v>37</v>
      </c>
      <c r="M430" s="82" t="s">
        <v>37</v>
      </c>
      <c r="N430" s="82" t="s">
        <v>39</v>
      </c>
      <c r="O430" s="82" t="s">
        <v>37</v>
      </c>
      <c r="P430" s="82" t="s">
        <v>1668</v>
      </c>
      <c r="Q430" s="82" t="s">
        <v>1211</v>
      </c>
    </row>
    <row r="431" spans="1:17" x14ac:dyDescent="0.2">
      <c r="A431" s="82" t="s">
        <v>1670</v>
      </c>
      <c r="B431" s="82" t="s">
        <v>36</v>
      </c>
      <c r="C431" s="82" t="s">
        <v>1669</v>
      </c>
      <c r="D431" s="82" t="s">
        <v>1670</v>
      </c>
      <c r="E431" s="82" t="s">
        <v>1632</v>
      </c>
      <c r="F431" s="82" t="s">
        <v>38</v>
      </c>
      <c r="G431" s="82" t="s">
        <v>803</v>
      </c>
      <c r="H431" s="82" t="s">
        <v>55</v>
      </c>
      <c r="I431" s="82" t="s">
        <v>37</v>
      </c>
      <c r="J431" s="82" t="s">
        <v>109</v>
      </c>
      <c r="K431" s="82" t="s">
        <v>37</v>
      </c>
      <c r="L431" s="82" t="s">
        <v>37</v>
      </c>
      <c r="M431" s="82" t="s">
        <v>37</v>
      </c>
      <c r="N431" s="82" t="s">
        <v>39</v>
      </c>
      <c r="O431" s="82" t="s">
        <v>37</v>
      </c>
      <c r="P431" s="82" t="s">
        <v>1671</v>
      </c>
      <c r="Q431" s="82" t="s">
        <v>1211</v>
      </c>
    </row>
    <row r="432" spans="1:17" x14ac:dyDescent="0.2">
      <c r="A432" s="82" t="s">
        <v>1673</v>
      </c>
      <c r="B432" s="82" t="s">
        <v>36</v>
      </c>
      <c r="C432" s="82" t="s">
        <v>1672</v>
      </c>
      <c r="D432" s="82" t="s">
        <v>1673</v>
      </c>
      <c r="E432" s="82" t="s">
        <v>1499</v>
      </c>
      <c r="F432" s="82" t="s">
        <v>38</v>
      </c>
      <c r="G432" s="82" t="s">
        <v>803</v>
      </c>
      <c r="H432" s="82" t="s">
        <v>43</v>
      </c>
      <c r="I432" s="82" t="s">
        <v>37</v>
      </c>
      <c r="J432" s="82" t="s">
        <v>109</v>
      </c>
      <c r="K432" s="82" t="s">
        <v>37</v>
      </c>
      <c r="L432" s="82" t="s">
        <v>37</v>
      </c>
      <c r="M432" s="82" t="s">
        <v>37</v>
      </c>
      <c r="N432" s="82" t="s">
        <v>39</v>
      </c>
      <c r="O432" s="82" t="s">
        <v>37</v>
      </c>
      <c r="P432" s="82" t="s">
        <v>1674</v>
      </c>
      <c r="Q432" s="82" t="s">
        <v>1211</v>
      </c>
    </row>
    <row r="433" spans="1:17" x14ac:dyDescent="0.2">
      <c r="A433" s="82" t="s">
        <v>1676</v>
      </c>
      <c r="B433" s="82" t="s">
        <v>36</v>
      </c>
      <c r="C433" s="82" t="s">
        <v>1675</v>
      </c>
      <c r="D433" s="82" t="s">
        <v>1676</v>
      </c>
      <c r="E433" s="82" t="s">
        <v>1640</v>
      </c>
      <c r="F433" s="82" t="s">
        <v>38</v>
      </c>
      <c r="G433" s="82" t="s">
        <v>803</v>
      </c>
      <c r="H433" s="82" t="s">
        <v>55</v>
      </c>
      <c r="I433" s="82" t="s">
        <v>37</v>
      </c>
      <c r="J433" s="82" t="s">
        <v>109</v>
      </c>
      <c r="K433" s="82" t="s">
        <v>37</v>
      </c>
      <c r="L433" s="82" t="s">
        <v>37</v>
      </c>
      <c r="M433" s="82" t="s">
        <v>37</v>
      </c>
      <c r="N433" s="82" t="s">
        <v>39</v>
      </c>
      <c r="O433" s="82" t="s">
        <v>37</v>
      </c>
      <c r="P433" s="82" t="s">
        <v>1677</v>
      </c>
      <c r="Q433" s="82" t="s">
        <v>1211</v>
      </c>
    </row>
    <row r="434" spans="1:17" x14ac:dyDescent="0.2">
      <c r="A434" s="82" t="s">
        <v>1679</v>
      </c>
      <c r="B434" s="82" t="s">
        <v>36</v>
      </c>
      <c r="C434" s="82" t="s">
        <v>1678</v>
      </c>
      <c r="D434" s="82" t="s">
        <v>1679</v>
      </c>
      <c r="E434" s="82" t="s">
        <v>1680</v>
      </c>
      <c r="F434" s="82" t="s">
        <v>38</v>
      </c>
      <c r="G434" s="82" t="s">
        <v>803</v>
      </c>
      <c r="H434" s="82" t="s">
        <v>43</v>
      </c>
      <c r="I434" s="82" t="s">
        <v>37</v>
      </c>
      <c r="J434" s="82" t="s">
        <v>109</v>
      </c>
      <c r="K434" s="82" t="s">
        <v>37</v>
      </c>
      <c r="L434" s="82" t="s">
        <v>37</v>
      </c>
      <c r="M434" s="82" t="s">
        <v>37</v>
      </c>
      <c r="N434" s="82" t="s">
        <v>39</v>
      </c>
      <c r="O434" s="82" t="s">
        <v>37</v>
      </c>
      <c r="P434" s="82" t="s">
        <v>1681</v>
      </c>
      <c r="Q434" s="82" t="s">
        <v>1211</v>
      </c>
    </row>
    <row r="435" spans="1:17" x14ac:dyDescent="0.2">
      <c r="A435" s="82" t="s">
        <v>1683</v>
      </c>
      <c r="B435" s="82" t="s">
        <v>36</v>
      </c>
      <c r="C435" s="82" t="s">
        <v>1682</v>
      </c>
      <c r="D435" s="82" t="s">
        <v>1683</v>
      </c>
      <c r="E435" s="82" t="s">
        <v>1369</v>
      </c>
      <c r="F435" s="82" t="s">
        <v>38</v>
      </c>
      <c r="G435" s="82" t="s">
        <v>1316</v>
      </c>
      <c r="H435" s="82" t="s">
        <v>55</v>
      </c>
      <c r="I435" s="82" t="s">
        <v>37</v>
      </c>
      <c r="J435" s="82" t="s">
        <v>85</v>
      </c>
      <c r="K435" s="82" t="s">
        <v>65</v>
      </c>
      <c r="L435" s="82" t="s">
        <v>37</v>
      </c>
      <c r="M435" s="82" t="s">
        <v>37</v>
      </c>
      <c r="N435" s="82" t="s">
        <v>39</v>
      </c>
      <c r="O435" s="82" t="s">
        <v>37</v>
      </c>
      <c r="P435" s="82" t="s">
        <v>1684</v>
      </c>
      <c r="Q435" s="82" t="s">
        <v>1211</v>
      </c>
    </row>
    <row r="436" spans="1:17" x14ac:dyDescent="0.2">
      <c r="A436" s="82" t="s">
        <v>1686</v>
      </c>
      <c r="B436" s="82" t="s">
        <v>36</v>
      </c>
      <c r="C436" s="82" t="s">
        <v>1685</v>
      </c>
      <c r="D436" s="82" t="s">
        <v>1686</v>
      </c>
      <c r="E436" s="82" t="s">
        <v>1687</v>
      </c>
      <c r="F436" s="82" t="s">
        <v>38</v>
      </c>
      <c r="G436" s="82" t="s">
        <v>1316</v>
      </c>
      <c r="H436" s="82" t="s">
        <v>43</v>
      </c>
      <c r="I436" s="82" t="s">
        <v>37</v>
      </c>
      <c r="J436" s="82" t="s">
        <v>85</v>
      </c>
      <c r="K436" s="82" t="s">
        <v>65</v>
      </c>
      <c r="L436" s="82" t="s">
        <v>37</v>
      </c>
      <c r="M436" s="82" t="s">
        <v>37</v>
      </c>
      <c r="N436" s="82" t="s">
        <v>39</v>
      </c>
      <c r="O436" s="82" t="s">
        <v>37</v>
      </c>
      <c r="P436" s="82" t="s">
        <v>1688</v>
      </c>
      <c r="Q436" s="82" t="s">
        <v>1211</v>
      </c>
    </row>
    <row r="437" spans="1:17" x14ac:dyDescent="0.2">
      <c r="A437" s="82" t="s">
        <v>1690</v>
      </c>
      <c r="B437" s="82" t="s">
        <v>36</v>
      </c>
      <c r="C437" s="82" t="s">
        <v>1689</v>
      </c>
      <c r="D437" s="82" t="s">
        <v>1690</v>
      </c>
      <c r="E437" s="82" t="s">
        <v>1376</v>
      </c>
      <c r="F437" s="82" t="s">
        <v>38</v>
      </c>
      <c r="G437" s="82" t="s">
        <v>62</v>
      </c>
      <c r="H437" s="82" t="s">
        <v>55</v>
      </c>
      <c r="I437" s="82" t="s">
        <v>37</v>
      </c>
      <c r="J437" s="82" t="s">
        <v>85</v>
      </c>
      <c r="K437" s="82" t="s">
        <v>65</v>
      </c>
      <c r="L437" s="82" t="s">
        <v>37</v>
      </c>
      <c r="M437" s="82" t="s">
        <v>37</v>
      </c>
      <c r="N437" s="82" t="s">
        <v>39</v>
      </c>
      <c r="O437" s="82" t="s">
        <v>37</v>
      </c>
      <c r="P437" s="82" t="s">
        <v>1691</v>
      </c>
      <c r="Q437" s="82" t="s">
        <v>1211</v>
      </c>
    </row>
    <row r="438" spans="1:17" x14ac:dyDescent="0.2">
      <c r="A438" s="82" t="s">
        <v>1693</v>
      </c>
      <c r="B438" s="82" t="s">
        <v>36</v>
      </c>
      <c r="C438" s="82" t="s">
        <v>1692</v>
      </c>
      <c r="D438" s="82" t="s">
        <v>1693</v>
      </c>
      <c r="E438" s="82" t="s">
        <v>1402</v>
      </c>
      <c r="F438" s="82" t="s">
        <v>38</v>
      </c>
      <c r="G438" s="82" t="s">
        <v>62</v>
      </c>
      <c r="H438" s="82" t="s">
        <v>43</v>
      </c>
      <c r="I438" s="82" t="s">
        <v>37</v>
      </c>
      <c r="J438" s="82" t="s">
        <v>85</v>
      </c>
      <c r="K438" s="82" t="s">
        <v>65</v>
      </c>
      <c r="L438" s="82" t="s">
        <v>37</v>
      </c>
      <c r="M438" s="82" t="s">
        <v>37</v>
      </c>
      <c r="N438" s="82" t="s">
        <v>39</v>
      </c>
      <c r="O438" s="82" t="s">
        <v>37</v>
      </c>
      <c r="P438" s="82" t="s">
        <v>1694</v>
      </c>
      <c r="Q438" s="82" t="s">
        <v>1211</v>
      </c>
    </row>
    <row r="439" spans="1:17" x14ac:dyDescent="0.2">
      <c r="A439" s="82" t="s">
        <v>1696</v>
      </c>
      <c r="B439" s="82" t="s">
        <v>36</v>
      </c>
      <c r="C439" s="82" t="s">
        <v>1695</v>
      </c>
      <c r="D439" s="82" t="s">
        <v>1696</v>
      </c>
      <c r="E439" s="82" t="s">
        <v>1378</v>
      </c>
      <c r="F439" s="82" t="s">
        <v>38</v>
      </c>
      <c r="G439" s="82" t="s">
        <v>62</v>
      </c>
      <c r="H439" s="82" t="s">
        <v>55</v>
      </c>
      <c r="I439" s="82" t="s">
        <v>37</v>
      </c>
      <c r="J439" s="82" t="s">
        <v>85</v>
      </c>
      <c r="K439" s="82" t="s">
        <v>65</v>
      </c>
      <c r="L439" s="82" t="s">
        <v>37</v>
      </c>
      <c r="M439" s="82" t="s">
        <v>37</v>
      </c>
      <c r="N439" s="82" t="s">
        <v>39</v>
      </c>
      <c r="O439" s="82" t="s">
        <v>37</v>
      </c>
      <c r="P439" s="82" t="s">
        <v>1697</v>
      </c>
      <c r="Q439" s="82" t="s">
        <v>1211</v>
      </c>
    </row>
    <row r="440" spans="1:17" x14ac:dyDescent="0.2">
      <c r="A440" s="82" t="s">
        <v>1699</v>
      </c>
      <c r="B440" s="82" t="s">
        <v>36</v>
      </c>
      <c r="C440" s="82" t="s">
        <v>1698</v>
      </c>
      <c r="D440" s="82" t="s">
        <v>1699</v>
      </c>
      <c r="E440" s="82" t="s">
        <v>1403</v>
      </c>
      <c r="F440" s="82" t="s">
        <v>38</v>
      </c>
      <c r="G440" s="82" t="s">
        <v>62</v>
      </c>
      <c r="H440" s="82" t="s">
        <v>43</v>
      </c>
      <c r="I440" s="82" t="s">
        <v>37</v>
      </c>
      <c r="J440" s="82" t="s">
        <v>85</v>
      </c>
      <c r="K440" s="82" t="s">
        <v>65</v>
      </c>
      <c r="L440" s="82" t="s">
        <v>37</v>
      </c>
      <c r="M440" s="82" t="s">
        <v>37</v>
      </c>
      <c r="N440" s="82" t="s">
        <v>39</v>
      </c>
      <c r="O440" s="82" t="s">
        <v>37</v>
      </c>
      <c r="P440" s="82" t="s">
        <v>1700</v>
      </c>
      <c r="Q440" s="82" t="s">
        <v>1211</v>
      </c>
    </row>
    <row r="441" spans="1:17" x14ac:dyDescent="0.2">
      <c r="A441" s="82" t="s">
        <v>1702</v>
      </c>
      <c r="B441" s="82" t="s">
        <v>36</v>
      </c>
      <c r="C441" s="82" t="s">
        <v>1701</v>
      </c>
      <c r="D441" s="82" t="s">
        <v>1702</v>
      </c>
      <c r="E441" s="82" t="s">
        <v>1703</v>
      </c>
      <c r="F441" s="82" t="s">
        <v>38</v>
      </c>
      <c r="G441" s="82" t="s">
        <v>480</v>
      </c>
      <c r="H441" s="82" t="s">
        <v>37</v>
      </c>
      <c r="I441" s="82" t="s">
        <v>37</v>
      </c>
      <c r="J441" s="82" t="s">
        <v>71</v>
      </c>
      <c r="K441" s="82" t="s">
        <v>65</v>
      </c>
      <c r="L441" s="82" t="s">
        <v>37</v>
      </c>
      <c r="M441" s="82" t="s">
        <v>37</v>
      </c>
      <c r="N441" s="82" t="s">
        <v>39</v>
      </c>
      <c r="O441" s="82" t="s">
        <v>37</v>
      </c>
      <c r="P441" s="82" t="s">
        <v>1704</v>
      </c>
      <c r="Q441" s="82" t="s">
        <v>1211</v>
      </c>
    </row>
    <row r="442" spans="1:17" x14ac:dyDescent="0.2">
      <c r="A442" s="82" t="s">
        <v>1706</v>
      </c>
      <c r="B442" s="82" t="s">
        <v>36</v>
      </c>
      <c r="C442" s="82" t="s">
        <v>1705</v>
      </c>
      <c r="D442" s="82" t="s">
        <v>1706</v>
      </c>
      <c r="E442" s="82" t="s">
        <v>1494</v>
      </c>
      <c r="F442" s="82" t="s">
        <v>38</v>
      </c>
      <c r="G442" s="82" t="s">
        <v>480</v>
      </c>
      <c r="H442" s="82" t="s">
        <v>37</v>
      </c>
      <c r="I442" s="82" t="s">
        <v>37</v>
      </c>
      <c r="J442" s="82" t="s">
        <v>71</v>
      </c>
      <c r="K442" s="82" t="s">
        <v>65</v>
      </c>
      <c r="L442" s="82" t="s">
        <v>37</v>
      </c>
      <c r="M442" s="82" t="s">
        <v>37</v>
      </c>
      <c r="N442" s="82" t="s">
        <v>39</v>
      </c>
      <c r="O442" s="82" t="s">
        <v>37</v>
      </c>
      <c r="P442" s="82" t="s">
        <v>1707</v>
      </c>
      <c r="Q442" s="82" t="s">
        <v>1211</v>
      </c>
    </row>
    <row r="443" spans="1:17" x14ac:dyDescent="0.2">
      <c r="A443" s="82" t="s">
        <v>1709</v>
      </c>
      <c r="B443" s="82" t="s">
        <v>36</v>
      </c>
      <c r="C443" s="82" t="s">
        <v>1708</v>
      </c>
      <c r="D443" s="82" t="s">
        <v>1709</v>
      </c>
      <c r="E443" s="82" t="s">
        <v>1494</v>
      </c>
      <c r="F443" s="82" t="s">
        <v>38</v>
      </c>
      <c r="G443" s="82" t="s">
        <v>480</v>
      </c>
      <c r="H443" s="82" t="s">
        <v>37</v>
      </c>
      <c r="I443" s="82" t="s">
        <v>37</v>
      </c>
      <c r="J443" s="82" t="s">
        <v>71</v>
      </c>
      <c r="K443" s="82" t="s">
        <v>65</v>
      </c>
      <c r="L443" s="82" t="s">
        <v>37</v>
      </c>
      <c r="M443" s="82" t="s">
        <v>37</v>
      </c>
      <c r="N443" s="82" t="s">
        <v>39</v>
      </c>
      <c r="O443" s="82" t="s">
        <v>37</v>
      </c>
      <c r="P443" s="82" t="s">
        <v>1710</v>
      </c>
      <c r="Q443" s="82" t="s">
        <v>1211</v>
      </c>
    </row>
    <row r="444" spans="1:17" x14ac:dyDescent="0.2">
      <c r="A444" s="82" t="s">
        <v>1712</v>
      </c>
      <c r="B444" s="82" t="s">
        <v>36</v>
      </c>
      <c r="C444" s="82" t="s">
        <v>1711</v>
      </c>
      <c r="D444" s="82" t="s">
        <v>1712</v>
      </c>
      <c r="E444" s="82" t="s">
        <v>1485</v>
      </c>
      <c r="F444" s="82" t="s">
        <v>38</v>
      </c>
      <c r="G444" s="82" t="s">
        <v>480</v>
      </c>
      <c r="H444" s="82" t="s">
        <v>37</v>
      </c>
      <c r="I444" s="82" t="s">
        <v>37</v>
      </c>
      <c r="J444" s="82" t="s">
        <v>71</v>
      </c>
      <c r="K444" s="82" t="s">
        <v>65</v>
      </c>
      <c r="L444" s="82" t="s">
        <v>37</v>
      </c>
      <c r="M444" s="82" t="s">
        <v>37</v>
      </c>
      <c r="N444" s="82" t="s">
        <v>39</v>
      </c>
      <c r="O444" s="82" t="s">
        <v>37</v>
      </c>
      <c r="P444" s="82" t="s">
        <v>1713</v>
      </c>
      <c r="Q444" s="82" t="s">
        <v>1211</v>
      </c>
    </row>
    <row r="445" spans="1:17" x14ac:dyDescent="0.2">
      <c r="A445" s="82" t="s">
        <v>1715</v>
      </c>
      <c r="B445" s="82" t="s">
        <v>36</v>
      </c>
      <c r="C445" s="82" t="s">
        <v>1714</v>
      </c>
      <c r="D445" s="82" t="s">
        <v>1715</v>
      </c>
      <c r="E445" s="82" t="s">
        <v>1716</v>
      </c>
      <c r="F445" s="82" t="s">
        <v>38</v>
      </c>
      <c r="G445" s="82" t="s">
        <v>480</v>
      </c>
      <c r="H445" s="82" t="s">
        <v>37</v>
      </c>
      <c r="I445" s="82" t="s">
        <v>37</v>
      </c>
      <c r="J445" s="82" t="s">
        <v>71</v>
      </c>
      <c r="K445" s="82" t="s">
        <v>65</v>
      </c>
      <c r="L445" s="82" t="s">
        <v>37</v>
      </c>
      <c r="M445" s="82" t="s">
        <v>37</v>
      </c>
      <c r="N445" s="82" t="s">
        <v>39</v>
      </c>
      <c r="O445" s="82" t="s">
        <v>37</v>
      </c>
      <c r="P445" s="82" t="s">
        <v>1717</v>
      </c>
      <c r="Q445" s="82" t="s">
        <v>1211</v>
      </c>
    </row>
  </sheetData>
  <autoFilter ref="A1:Q2"/>
  <pageMargins left="0.75" right="0.75" top="1" bottom="1" header="0.5" footer="0.5"/>
  <pageSetup paperSize="9" scale="0" firstPageNumber="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Distinta</vt:lpstr>
      <vt:lpstr>RedHatListino</vt:lpstr>
    </vt:vector>
  </TitlesOfParts>
  <Company>CONSIP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D'Angelo</dc:creator>
  <cp:lastModifiedBy>Federico D'Angelo</cp:lastModifiedBy>
  <cp:lastPrinted>2020-11-02T16:23:24Z</cp:lastPrinted>
  <dcterms:created xsi:type="dcterms:W3CDTF">2016-11-21T09:35:27Z</dcterms:created>
  <dcterms:modified xsi:type="dcterms:W3CDTF">2021-06-07T13:34:00Z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3c400-78e7-4d42-982d-273adef68ef9_Enabled">
    <vt:lpwstr>True</vt:lpwstr>
  </property>
  <property fmtid="{D5CDD505-2E9C-101B-9397-08002B2CF9AE}" pid="3" name="MSIP_Label_3a23c400-78e7-4d42-982d-273adef68ef9_SiteId">
    <vt:lpwstr>7fe14ab6-8f5d-4139-84bf-cd8aed0ee6b9</vt:lpwstr>
  </property>
  <property fmtid="{D5CDD505-2E9C-101B-9397-08002B2CF9AE}" pid="4" name="MSIP_Label_3a23c400-78e7-4d42-982d-273adef68ef9_Owner">
    <vt:lpwstr>Gianluca.Rizzardi@techdata.com</vt:lpwstr>
  </property>
  <property fmtid="{D5CDD505-2E9C-101B-9397-08002B2CF9AE}" pid="5" name="MSIP_Label_3a23c400-78e7-4d42-982d-273adef68ef9_SetDate">
    <vt:lpwstr>2020-10-08T12:24:21.2956062Z</vt:lpwstr>
  </property>
  <property fmtid="{D5CDD505-2E9C-101B-9397-08002B2CF9AE}" pid="6" name="MSIP_Label_3a23c400-78e7-4d42-982d-273adef68ef9_Name">
    <vt:lpwstr>Internal Use</vt:lpwstr>
  </property>
  <property fmtid="{D5CDD505-2E9C-101B-9397-08002B2CF9AE}" pid="7" name="MSIP_Label_3a23c400-78e7-4d42-982d-273adef68ef9_Application">
    <vt:lpwstr>Microsoft Azure Information Protection</vt:lpwstr>
  </property>
  <property fmtid="{D5CDD505-2E9C-101B-9397-08002B2CF9AE}" pid="8" name="MSIP_Label_3a23c400-78e7-4d42-982d-273adef68ef9_ActionId">
    <vt:lpwstr>22db053a-b204-48f0-bb3a-a21b94e15946</vt:lpwstr>
  </property>
  <property fmtid="{D5CDD505-2E9C-101B-9397-08002B2CF9AE}" pid="9" name="MSIP_Label_3a23c400-78e7-4d42-982d-273adef68ef9_Extended_MSFT_Method">
    <vt:lpwstr>Automatic</vt:lpwstr>
  </property>
  <property fmtid="{D5CDD505-2E9C-101B-9397-08002B2CF9AE}" pid="10" name="Sensitivity">
    <vt:lpwstr>Internal Use</vt:lpwstr>
  </property>
</Properties>
</file>